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E-05" sheetId="15" r:id="rId1"/>
  </sheets>
  <definedNames>
    <definedName name="_xlnm.Print_Area" localSheetId="0">'PE-05'!$A$1:$H$96</definedName>
    <definedName name="_xlnm.Print_Titles" localSheetId="0">'PE-05'!$1:$9</definedName>
  </definedNames>
  <calcPr calcId="144525"/>
</workbook>
</file>

<file path=xl/calcChain.xml><?xml version="1.0" encoding="utf-8"?>
<calcChain xmlns="http://schemas.openxmlformats.org/spreadsheetml/2006/main">
  <c r="E81" i="15" l="1"/>
  <c r="H81" i="15" s="1"/>
  <c r="E80" i="15"/>
  <c r="H80" i="15" s="1"/>
  <c r="E79" i="15"/>
  <c r="H79" i="15" s="1"/>
  <c r="E78" i="15"/>
  <c r="H78" i="15" s="1"/>
  <c r="E77" i="15"/>
  <c r="H77" i="15" s="1"/>
  <c r="E76" i="15"/>
  <c r="H76" i="15" s="1"/>
  <c r="E75" i="15"/>
  <c r="H75" i="15" s="1"/>
  <c r="G74" i="15"/>
  <c r="F74" i="15"/>
  <c r="D74" i="15"/>
  <c r="C74" i="15"/>
  <c r="E73" i="15"/>
  <c r="H73" i="15" s="1"/>
  <c r="E72" i="15"/>
  <c r="E70" i="15" s="1"/>
  <c r="E71" i="15"/>
  <c r="H71" i="15" s="1"/>
  <c r="G70" i="15"/>
  <c r="F70" i="15"/>
  <c r="D70" i="15"/>
  <c r="C70" i="15"/>
  <c r="E69" i="15"/>
  <c r="H69" i="15" s="1"/>
  <c r="E68" i="15"/>
  <c r="H68" i="15" s="1"/>
  <c r="E67" i="15"/>
  <c r="H67" i="15" s="1"/>
  <c r="E66" i="15"/>
  <c r="H66" i="15" s="1"/>
  <c r="E65" i="15"/>
  <c r="H65" i="15" s="1"/>
  <c r="E64" i="15"/>
  <c r="E63" i="15"/>
  <c r="H63" i="15" s="1"/>
  <c r="G62" i="15"/>
  <c r="F62" i="15"/>
  <c r="D62" i="15"/>
  <c r="C62" i="15"/>
  <c r="E61" i="15"/>
  <c r="H61" i="15" s="1"/>
  <c r="E60" i="15"/>
  <c r="H60" i="15" s="1"/>
  <c r="E59" i="15"/>
  <c r="H59" i="15" s="1"/>
  <c r="G58" i="15"/>
  <c r="F58" i="15"/>
  <c r="D58" i="15"/>
  <c r="C58" i="15"/>
  <c r="E57" i="15"/>
  <c r="H57" i="15" s="1"/>
  <c r="E56" i="15"/>
  <c r="H56" i="15" s="1"/>
  <c r="E55" i="15"/>
  <c r="H55" i="15" s="1"/>
  <c r="E54" i="15"/>
  <c r="H54" i="15" s="1"/>
  <c r="E53" i="15"/>
  <c r="H53" i="15" s="1"/>
  <c r="E52" i="15"/>
  <c r="H52" i="15" s="1"/>
  <c r="E51" i="15"/>
  <c r="H51" i="15" s="1"/>
  <c r="E50" i="15"/>
  <c r="H50" i="15" s="1"/>
  <c r="E49" i="15"/>
  <c r="H49" i="15" s="1"/>
  <c r="G48" i="15"/>
  <c r="F48" i="15"/>
  <c r="D48" i="15"/>
  <c r="C48" i="15"/>
  <c r="E47" i="15"/>
  <c r="H47" i="15" s="1"/>
  <c r="E46" i="15"/>
  <c r="H46" i="15" s="1"/>
  <c r="E45" i="15"/>
  <c r="H45" i="15" s="1"/>
  <c r="E44" i="15"/>
  <c r="H44" i="15" s="1"/>
  <c r="E43" i="15"/>
  <c r="H43" i="15" s="1"/>
  <c r="E42" i="15"/>
  <c r="H42" i="15" s="1"/>
  <c r="E41" i="15"/>
  <c r="H41" i="15" s="1"/>
  <c r="E40" i="15"/>
  <c r="E39" i="15"/>
  <c r="H39" i="15" s="1"/>
  <c r="G38" i="15"/>
  <c r="F38" i="15"/>
  <c r="D38" i="15"/>
  <c r="C38" i="15"/>
  <c r="E37" i="15"/>
  <c r="H37" i="15" s="1"/>
  <c r="E36" i="15"/>
  <c r="H36" i="15" s="1"/>
  <c r="E35" i="15"/>
  <c r="H35" i="15" s="1"/>
  <c r="E34" i="15"/>
  <c r="H34" i="15" s="1"/>
  <c r="E33" i="15"/>
  <c r="H33" i="15" s="1"/>
  <c r="E32" i="15"/>
  <c r="H32" i="15" s="1"/>
  <c r="E31" i="15"/>
  <c r="H31" i="15" s="1"/>
  <c r="E30" i="15"/>
  <c r="H30" i="15" s="1"/>
  <c r="E29" i="15"/>
  <c r="H29" i="15" s="1"/>
  <c r="G28" i="15"/>
  <c r="F28" i="15"/>
  <c r="D28" i="15"/>
  <c r="C28" i="15"/>
  <c r="E27" i="15"/>
  <c r="H27" i="15" s="1"/>
  <c r="E26" i="15"/>
  <c r="H26" i="15" s="1"/>
  <c r="E25" i="15"/>
  <c r="H25" i="15" s="1"/>
  <c r="E24" i="15"/>
  <c r="H24" i="15" s="1"/>
  <c r="E23" i="15"/>
  <c r="H23" i="15" s="1"/>
  <c r="E22" i="15"/>
  <c r="H22" i="15" s="1"/>
  <c r="E21" i="15"/>
  <c r="H21" i="15" s="1"/>
  <c r="E20" i="15"/>
  <c r="E19" i="15"/>
  <c r="H19" i="15" s="1"/>
  <c r="G18" i="15"/>
  <c r="F18" i="15"/>
  <c r="D18" i="15"/>
  <c r="C18" i="15"/>
  <c r="E17" i="15"/>
  <c r="H17" i="15" s="1"/>
  <c r="E16" i="15"/>
  <c r="H16" i="15" s="1"/>
  <c r="E15" i="15"/>
  <c r="H15" i="15" s="1"/>
  <c r="E14" i="15"/>
  <c r="H14" i="15" s="1"/>
  <c r="E13" i="15"/>
  <c r="H13" i="15" s="1"/>
  <c r="E12" i="15"/>
  <c r="H12" i="15" s="1"/>
  <c r="E11" i="15"/>
  <c r="H11" i="15" s="1"/>
  <c r="G10" i="15"/>
  <c r="F10" i="15"/>
  <c r="D10" i="15"/>
  <c r="C10" i="15"/>
  <c r="E38" i="15" l="1"/>
  <c r="F82" i="15"/>
  <c r="C82" i="15"/>
  <c r="E18" i="15"/>
  <c r="D82" i="15"/>
  <c r="E62" i="15"/>
  <c r="G82" i="15"/>
  <c r="H10" i="15"/>
  <c r="H58" i="15"/>
  <c r="H28" i="15"/>
  <c r="H48" i="15"/>
  <c r="H74" i="15"/>
  <c r="H20" i="15"/>
  <c r="H18" i="15" s="1"/>
  <c r="H40" i="15"/>
  <c r="H38" i="15" s="1"/>
  <c r="H64" i="15"/>
  <c r="H62" i="15" s="1"/>
  <c r="H72" i="15"/>
  <c r="H70" i="15" s="1"/>
  <c r="E10" i="15"/>
  <c r="E28" i="15"/>
  <c r="E48" i="15"/>
  <c r="E58" i="15"/>
  <c r="E74" i="15"/>
  <c r="E82" i="15" l="1"/>
  <c r="H82" i="15"/>
</calcChain>
</file>

<file path=xl/sharedStrings.xml><?xml version="1.0" encoding="utf-8"?>
<sst xmlns="http://schemas.openxmlformats.org/spreadsheetml/2006/main" count="91" uniqueCount="88">
  <si>
    <t>Servicios Personales</t>
  </si>
  <si>
    <t>Materiales y Suministros</t>
  </si>
  <si>
    <t>Servicios Generales</t>
  </si>
  <si>
    <t>Participaciones</t>
  </si>
  <si>
    <t>Devengado</t>
  </si>
  <si>
    <t>Aportaciones</t>
  </si>
  <si>
    <t>Convenios</t>
  </si>
  <si>
    <t>Transferencias Internas y Asignaciones al Sector Público</t>
  </si>
  <si>
    <t>Subsidios y Subvenciones</t>
  </si>
  <si>
    <t>Aprobado</t>
  </si>
  <si>
    <t>Modificado</t>
  </si>
  <si>
    <t>Pagado</t>
  </si>
  <si>
    <t>Bienes Muebles, Inmuebles e Intangibles</t>
  </si>
  <si>
    <t>Activos Intangibles</t>
  </si>
  <si>
    <t>Participaciones y Aportaciones</t>
  </si>
  <si>
    <t>Transferencias al Resto del Sector Público</t>
  </si>
  <si>
    <t>Ayudas Sociales</t>
  </si>
  <si>
    <t>Pensiones y Jubilaciones</t>
  </si>
  <si>
    <t>Transferencias a la Seguridad Social</t>
  </si>
  <si>
    <t>Donativos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</si>
  <si>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</si>
  <si>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</si>
  <si>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</si>
  <si>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</si>
  <si>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</si>
  <si>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</si>
  <si>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Inversión Pública</t>
  </si>
  <si>
    <t>Concepto</t>
  </si>
  <si>
    <t>Transferencias, Asignaciones, Subsidios y Otras Ayudas</t>
  </si>
  <si>
    <t>Estado Analítico del Ejercicio del Presupuesto de Egresos</t>
  </si>
  <si>
    <t>Clasificación por Objeto del Gasto (Capítulo y Concepto)</t>
  </si>
  <si>
    <t>Egresos</t>
  </si>
  <si>
    <t>Subejercicio</t>
  </si>
  <si>
    <t>Ampliaciones/ (Reducciones)</t>
  </si>
  <si>
    <t>3 = (1 + 2 )</t>
  </si>
  <si>
    <t>6 = ( 3 - 4 )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</si>
  <si>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</si>
  <si>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</si>
  <si>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</si>
  <si>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</si>
  <si>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</si>
  <si>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</si>
  <si>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</si>
  <si>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</si>
  <si>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</si>
  <si>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</si>
  <si>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</si>
  <si>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</si>
  <si>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</si>
  <si>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</si>
  <si>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</si>
  <si>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</si>
  <si>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</si>
  <si>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</si>
  <si>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</si>
  <si>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</si>
  <si>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</si>
  <si>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</si>
  <si>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</si>
  <si>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</si>
  <si>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</si>
  <si>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a Fideicomisos, Mandatos y Otros Análogos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</si>
  <si>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</si>
  <si>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</si>
  <si>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</si>
  <si>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</si>
  <si>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</si>
  <si>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</si>
  <si>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</si>
  <si>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</si>
  <si>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</si>
  <si>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</si>
  <si>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</si>
  <si>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</si>
  <si>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</si>
  <si>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</si>
  <si>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</si>
  <si>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</si>
  <si>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</si>
  <si>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</si>
  <si>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</si>
  <si>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Deuda Pública</t>
  </si>
  <si>
    <t>Amortización de la Deuda Pública</t>
  </si>
  <si>
    <t>Adeudos de Ejercicios Fiscales Anteriores (Adefas)</t>
  </si>
  <si>
    <t>Total del Gasto</t>
  </si>
  <si>
    <t>Anexo PE-01</t>
  </si>
  <si>
    <t>Del 1 de enero 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</si>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</sst>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39">
    <xf numFmtId="0" fontId="0" fillId="0" borderId="0" xfId="0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18" fillId="0" borderId="0" xfId="0" applyFont="1"/>
    <xf numFmtId="0" fontId="0" fillId="0" borderId="0" xfId="0" applyFont="1"/>
    <xf numFmtId="0" fontId="0" fillId="0" borderId="0" xfId="0" applyFont="1" applyBorder="1"/>
    <xf numFmtId="0" fontId="20" fillId="0" borderId="0" xfId="0" applyFont="1" applyBorder="1" applyAlignment="1">
      <alignment horizontal="right" vertical="top" wrapText="1"/>
    </xf>
    <xf numFmtId="0" fontId="20" fillId="33" borderId="14" xfId="0" applyFont="1" applyFill="1" applyBorder="1" applyAlignment="1">
      <alignment horizont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justify" vertical="top" wrapText="1"/>
    </xf>
    <xf numFmtId="0" fontId="16" fillId="0" borderId="0" xfId="0" applyFont="1"/>
    <xf numFmtId="0" fontId="18" fillId="0" borderId="16" xfId="0" applyFont="1" applyBorder="1" applyAlignment="1">
      <alignment horizontal="justify" vertical="top" wrapText="1"/>
    </xf>
    <xf numFmtId="0" fontId="20" fillId="0" borderId="16" xfId="0" applyFont="1" applyBorder="1" applyAlignment="1">
      <alignment horizontal="justify" vertical="top" wrapText="1"/>
    </xf>
    <xf numFmtId="0" fontId="0" fillId="0" borderId="17" xfId="0" applyFont="1" applyBorder="1"/>
    <xf numFmtId="0" fontId="0" fillId="0" borderId="22" xfId="0" applyFont="1" applyBorder="1"/>
    <xf numFmtId="0" fontId="0" fillId="0" borderId="23" xfId="0" applyFont="1" applyBorder="1"/>
    <xf numFmtId="4" fontId="22" fillId="0" borderId="11" xfId="0" applyNumberFormat="1" applyFont="1" applyBorder="1" applyAlignment="1">
      <alignment horizontal="right" vertical="top" wrapText="1"/>
    </xf>
    <xf numFmtId="4" fontId="22" fillId="0" borderId="20" xfId="0" applyNumberFormat="1" applyFont="1" applyBorder="1" applyAlignment="1">
      <alignment horizontal="right" vertical="top" wrapText="1"/>
    </xf>
    <xf numFmtId="4" fontId="23" fillId="0" borderId="10" xfId="0" applyNumberFormat="1" applyFont="1" applyFill="1" applyBorder="1" applyAlignment="1" applyProtection="1">
      <alignment horizontal="right" vertical="top" wrapText="1"/>
    </xf>
    <xf numFmtId="4" fontId="23" fillId="0" borderId="24" xfId="0" applyNumberFormat="1" applyFont="1" applyFill="1" applyBorder="1" applyAlignment="1" applyProtection="1">
      <alignment horizontal="right" vertical="top" wrapText="1"/>
    </xf>
    <xf numFmtId="4" fontId="22" fillId="0" borderId="10" xfId="0" applyNumberFormat="1" applyFont="1" applyBorder="1" applyAlignment="1">
      <alignment horizontal="right" vertical="top" wrapText="1"/>
    </xf>
    <xf numFmtId="4" fontId="23" fillId="0" borderId="21" xfId="0" applyNumberFormat="1" applyFont="1" applyFill="1" applyBorder="1" applyAlignment="1" applyProtection="1">
      <alignment horizontal="right" vertical="top" wrapText="1"/>
    </xf>
    <xf numFmtId="4" fontId="23" fillId="0" borderId="14" xfId="0" applyNumberFormat="1" applyFont="1" applyFill="1" applyBorder="1" applyAlignment="1" applyProtection="1">
      <alignment horizontal="right" vertical="top" wrapText="1"/>
    </xf>
    <xf numFmtId="4" fontId="24" fillId="0" borderId="12" xfId="0" applyNumberFormat="1" applyFont="1" applyBorder="1" applyAlignment="1">
      <alignment horizontal="right" vertical="top" wrapText="1"/>
    </xf>
    <xf numFmtId="0" fontId="18" fillId="0" borderId="0" xfId="0" applyFont="1" applyBorder="1"/>
    <xf numFmtId="0" fontId="20" fillId="33" borderId="11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9" xfId="0" applyFont="1" applyFill="1" applyBorder="1" applyAlignment="1">
      <alignment horizontal="center" vertical="top"/>
    </xf>
    <xf numFmtId="0" fontId="20" fillId="0" borderId="20" xfId="0" applyFont="1" applyFill="1" applyBorder="1" applyAlignment="1">
      <alignment horizontal="center" vertical="top"/>
    </xf>
    <xf numFmtId="0" fontId="20" fillId="0" borderId="16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/>
    </xf>
    <xf numFmtId="0" fontId="20" fillId="0" borderId="21" xfId="0" applyFont="1" applyFill="1" applyBorder="1" applyAlignment="1">
      <alignment horizontal="center" vertical="top"/>
    </xf>
    <xf numFmtId="0" fontId="20" fillId="33" borderId="18" xfId="0" applyFont="1" applyFill="1" applyBorder="1" applyAlignment="1">
      <alignment horizontal="center" vertical="center"/>
    </xf>
    <xf numFmtId="0" fontId="20" fillId="33" borderId="13" xfId="0" applyFont="1" applyFill="1" applyBorder="1" applyAlignment="1">
      <alignment horizontal="center" vertical="center"/>
    </xf>
    <xf numFmtId="4" fontId="18" fillId="0" borderId="0" xfId="0" applyNumberFormat="1" applyFont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847725</xdr:colOff>
      <xdr:row>5</xdr:row>
      <xdr:rowOff>47625</xdr:rowOff>
    </xdr:to>
    <xdr:pic>
      <xdr:nvPicPr>
        <xdr:cNvPr id="27" name="Imagen 26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810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157520</xdr:colOff>
      <xdr:row>92</xdr:row>
      <xdr:rowOff>9525</xdr:rowOff>
    </xdr:from>
    <xdr:to>
      <xdr:col>1</xdr:col>
      <xdr:colOff>2019301</xdr:colOff>
      <xdr:row>95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57520" y="15544800"/>
          <a:ext cx="2023706" cy="490477"/>
          <a:chOff x="2707" y="8705"/>
          <a:chExt cx="2779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2133600</xdr:colOff>
      <xdr:row>92</xdr:row>
      <xdr:rowOff>1</xdr:rowOff>
    </xdr:from>
    <xdr:to>
      <xdr:col>3</xdr:col>
      <xdr:colOff>219075</xdr:colOff>
      <xdr:row>95</xdr:row>
      <xdr:rowOff>52328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2295525" y="15535276"/>
          <a:ext cx="2505075" cy="538102"/>
          <a:chOff x="2192" y="8705"/>
          <a:chExt cx="3726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447676</xdr:colOff>
      <xdr:row>92</xdr:row>
      <xdr:rowOff>9526</xdr:rowOff>
    </xdr:from>
    <xdr:to>
      <xdr:col>8</xdr:col>
      <xdr:colOff>66675</xdr:colOff>
      <xdr:row>95</xdr:row>
      <xdr:rowOff>99953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6743701" y="15544801"/>
          <a:ext cx="2143124" cy="576202"/>
          <a:chOff x="2477" y="8705"/>
          <a:chExt cx="3155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333375</xdr:colOff>
      <xdr:row>92</xdr:row>
      <xdr:rowOff>9525</xdr:rowOff>
    </xdr:from>
    <xdr:to>
      <xdr:col>5</xdr:col>
      <xdr:colOff>371061</xdr:colOff>
      <xdr:row>95</xdr:row>
      <xdr:rowOff>14227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4914900" y="15544800"/>
          <a:ext cx="1752186" cy="490477"/>
          <a:chOff x="2714" y="8705"/>
          <a:chExt cx="2683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9"/>
  <sheetViews>
    <sheetView showGridLines="0" tabSelected="1" workbookViewId="0">
      <selection activeCell="A3" sqref="A3:H3"/>
    </sheetView>
  </sheetViews>
  <sheetFormatPr baseColWidth="10" defaultRowHeight="12.75" x14ac:dyDescent="0.2"/>
  <cols>
    <col min="1" max="1" width="2.42578125" style="1" customWidth="1"/>
    <col min="2" max="2" width="53.42578125" style="1" customWidth="1"/>
    <col min="3" max="3" width="12.85546875" style="1" customWidth="1"/>
    <col min="4" max="4" width="14.28515625" style="1" customWidth="1"/>
    <col min="5" max="5" width="11.42578125" style="1" customWidth="1"/>
    <col min="6" max="6" width="12" style="1" customWidth="1"/>
    <col min="7" max="7" width="13.7109375" style="1" customWidth="1"/>
    <col min="8" max="8" width="12.140625" style="1" customWidth="1"/>
    <col min="9" max="10" width="11.42578125" style="1"/>
    <col min="11" max="13" width="9.85546875" style="1" customWidth="1"/>
    <col min="14" max="16384" width="11.42578125" style="1"/>
  </cols>
  <sheetData>
    <row r="1" spans="1:9" s="4" customFormat="1" x14ac:dyDescent="0.2">
      <c r="G1" s="11" t="s">
        <v>85</v>
      </c>
    </row>
    <row r="2" spans="1:9" s="4" customFormat="1" x14ac:dyDescent="0.2">
      <c r="G2" s="11"/>
    </row>
    <row r="3" spans="1:9" s="3" customFormat="1" ht="12" x14ac:dyDescent="0.2">
      <c r="A3" s="30" t="s">
        <v>87</v>
      </c>
      <c r="B3" s="31"/>
      <c r="C3" s="31"/>
      <c r="D3" s="31"/>
      <c r="E3" s="31"/>
      <c r="F3" s="31"/>
      <c r="G3" s="31"/>
      <c r="H3" s="32"/>
    </row>
    <row r="4" spans="1:9" s="3" customFormat="1" ht="12" x14ac:dyDescent="0.2">
      <c r="A4" s="33" t="s">
        <v>29</v>
      </c>
      <c r="B4" s="34"/>
      <c r="C4" s="34"/>
      <c r="D4" s="34"/>
      <c r="E4" s="34"/>
      <c r="F4" s="34"/>
      <c r="G4" s="34"/>
      <c r="H4" s="35"/>
    </row>
    <row r="5" spans="1:9" s="3" customFormat="1" ht="12" x14ac:dyDescent="0.2">
      <c r="A5" s="33" t="s">
        <v>30</v>
      </c>
      <c r="B5" s="34"/>
      <c r="C5" s="34"/>
      <c r="D5" s="34"/>
      <c r="E5" s="34"/>
      <c r="F5" s="34"/>
      <c r="G5" s="34"/>
      <c r="H5" s="35"/>
    </row>
    <row r="6" spans="1:9" s="3" customFormat="1" ht="12" x14ac:dyDescent="0.2">
      <c r="A6" s="33" t="s">
        <v>86</v>
      </c>
      <c r="B6" s="34"/>
      <c r="C6" s="34"/>
      <c r="D6" s="34"/>
      <c r="E6" s="34"/>
      <c r="F6" s="34"/>
      <c r="G6" s="34"/>
      <c r="H6" s="35"/>
    </row>
    <row r="7" spans="1:9" s="3" customFormat="1" ht="12" x14ac:dyDescent="0.2">
      <c r="A7" s="36" t="s">
        <v>27</v>
      </c>
      <c r="B7" s="37"/>
      <c r="C7" s="8" t="s">
        <v>31</v>
      </c>
      <c r="D7" s="26" t="s">
        <v>33</v>
      </c>
      <c r="E7" s="8" t="s">
        <v>31</v>
      </c>
      <c r="F7" s="8" t="s">
        <v>31</v>
      </c>
      <c r="G7" s="8" t="s">
        <v>31</v>
      </c>
      <c r="H7" s="26" t="s">
        <v>32</v>
      </c>
    </row>
    <row r="8" spans="1:9" s="3" customFormat="1" ht="12" x14ac:dyDescent="0.2">
      <c r="A8" s="36"/>
      <c r="B8" s="37"/>
      <c r="C8" s="9" t="s">
        <v>9</v>
      </c>
      <c r="D8" s="27"/>
      <c r="E8" s="9" t="s">
        <v>10</v>
      </c>
      <c r="F8" s="9" t="s">
        <v>4</v>
      </c>
      <c r="G8" s="9" t="s">
        <v>11</v>
      </c>
      <c r="H8" s="27"/>
    </row>
    <row r="9" spans="1:9" s="3" customFormat="1" ht="12" x14ac:dyDescent="0.2">
      <c r="A9" s="36"/>
      <c r="B9" s="37"/>
      <c r="C9" s="7">
        <v>1</v>
      </c>
      <c r="D9" s="7">
        <v>2</v>
      </c>
      <c r="E9" s="7" t="s">
        <v>34</v>
      </c>
      <c r="F9" s="7">
        <v>4</v>
      </c>
      <c r="G9" s="7">
        <v>5</v>
      </c>
      <c r="H9" s="7" t="s">
        <v>35</v>
      </c>
    </row>
    <row r="10" spans="1:9" s="3" customFormat="1" ht="13.5" customHeight="1" x14ac:dyDescent="0.2">
      <c r="A10" s="28" t="s">
        <v>0</v>
      </c>
      <c r="B10" s="29"/>
      <c r="C10" s="17">
        <f t="shared" ref="C10:H10" si="0">SUM(C11:C17)</f>
        <v>23128913.400000002</v>
      </c>
      <c r="D10" s="18">
        <f t="shared" si="0"/>
        <v>-658675.47</v>
      </c>
      <c r="E10" s="17">
        <f t="shared" si="0"/>
        <v>22470237.930000003</v>
      </c>
      <c r="F10" s="17">
        <f t="shared" si="0"/>
        <v>22470237.040000003</v>
      </c>
      <c r="G10" s="17">
        <f t="shared" si="0"/>
        <v>22447227.040000003</v>
      </c>
      <c r="H10" s="17">
        <f t="shared" si="0"/>
        <v>0.89000000059604645</v>
      </c>
      <c r="I10" s="38"/>
    </row>
    <row r="11" spans="1:9" s="3" customFormat="1" ht="13.5" customHeight="1" x14ac:dyDescent="0.2">
      <c r="A11" s="12"/>
      <c r="B11" s="10" t="s">
        <v>36</v>
      </c>
      <c r="C11" s="19">
        <v>18975695.050000001</v>
      </c>
      <c r="D11" s="19">
        <v>-302660.36</v>
      </c>
      <c r="E11" s="20">
        <f t="shared" ref="E11:E17" si="1">+C11+D11</f>
        <v>18673034.690000001</v>
      </c>
      <c r="F11" s="19">
        <v>18673033.800000001</v>
      </c>
      <c r="G11" s="19">
        <v>18673033.800000001</v>
      </c>
      <c r="H11" s="21">
        <f t="shared" ref="H11:H17" si="2">+E11-F11</f>
        <v>0.89000000059604645</v>
      </c>
      <c r="I11" s="38"/>
    </row>
    <row r="12" spans="1:9" s="3" customFormat="1" ht="13.5" customHeight="1" x14ac:dyDescent="0.2">
      <c r="A12" s="12"/>
      <c r="B12" s="10" t="s">
        <v>37</v>
      </c>
      <c r="C12" s="19">
        <v>1435976</v>
      </c>
      <c r="D12" s="19">
        <v>-26415.11</v>
      </c>
      <c r="E12" s="20">
        <f t="shared" si="1"/>
        <v>1409560.89</v>
      </c>
      <c r="F12" s="19">
        <v>1409560.89</v>
      </c>
      <c r="G12" s="19">
        <v>1386550.89</v>
      </c>
      <c r="H12" s="21">
        <f t="shared" si="2"/>
        <v>0</v>
      </c>
      <c r="I12" s="38"/>
    </row>
    <row r="13" spans="1:9" s="3" customFormat="1" ht="13.5" customHeight="1" x14ac:dyDescent="0.2">
      <c r="A13" s="12"/>
      <c r="B13" s="10" t="s">
        <v>38</v>
      </c>
      <c r="C13" s="19">
        <v>2717242.35</v>
      </c>
      <c r="D13" s="19">
        <v>-329600</v>
      </c>
      <c r="E13" s="20">
        <f t="shared" si="1"/>
        <v>2387642.35</v>
      </c>
      <c r="F13" s="19">
        <v>2387642.35</v>
      </c>
      <c r="G13" s="19">
        <v>2387642.35</v>
      </c>
      <c r="H13" s="21">
        <f t="shared" si="2"/>
        <v>0</v>
      </c>
      <c r="I13" s="38"/>
    </row>
    <row r="14" spans="1:9" s="3" customFormat="1" ht="13.5" customHeight="1" x14ac:dyDescent="0.2">
      <c r="A14" s="12"/>
      <c r="B14" s="10" t="s">
        <v>39</v>
      </c>
      <c r="C14" s="19">
        <v>0</v>
      </c>
      <c r="D14" s="19">
        <v>0</v>
      </c>
      <c r="E14" s="20">
        <f t="shared" si="1"/>
        <v>0</v>
      </c>
      <c r="F14" s="19">
        <v>0</v>
      </c>
      <c r="G14" s="19">
        <v>0</v>
      </c>
      <c r="H14" s="21">
        <f t="shared" si="2"/>
        <v>0</v>
      </c>
      <c r="I14" s="38"/>
    </row>
    <row r="15" spans="1:9" s="3" customFormat="1" ht="13.5" customHeight="1" x14ac:dyDescent="0.2">
      <c r="A15" s="12"/>
      <c r="B15" s="10" t="s">
        <v>40</v>
      </c>
      <c r="C15" s="19">
        <v>0</v>
      </c>
      <c r="D15" s="19">
        <v>0</v>
      </c>
      <c r="E15" s="20">
        <f t="shared" si="1"/>
        <v>0</v>
      </c>
      <c r="F15" s="19">
        <v>0</v>
      </c>
      <c r="G15" s="19">
        <v>0</v>
      </c>
      <c r="H15" s="21">
        <f t="shared" si="2"/>
        <v>0</v>
      </c>
      <c r="I15" s="38"/>
    </row>
    <row r="16" spans="1:9" s="3" customFormat="1" ht="13.5" customHeight="1" x14ac:dyDescent="0.2">
      <c r="A16" s="12"/>
      <c r="B16" s="10" t="s">
        <v>41</v>
      </c>
      <c r="C16" s="19">
        <v>0</v>
      </c>
      <c r="D16" s="19">
        <v>0</v>
      </c>
      <c r="E16" s="20">
        <f t="shared" si="1"/>
        <v>0</v>
      </c>
      <c r="F16" s="19">
        <v>0</v>
      </c>
      <c r="G16" s="19">
        <v>0</v>
      </c>
      <c r="H16" s="21">
        <f t="shared" si="2"/>
        <v>0</v>
      </c>
      <c r="I16" s="38"/>
    </row>
    <row r="17" spans="1:9" s="3" customFormat="1" ht="13.5" customHeight="1" x14ac:dyDescent="0.2">
      <c r="A17" s="12"/>
      <c r="B17" s="10" t="s">
        <v>42</v>
      </c>
      <c r="C17" s="19">
        <v>0</v>
      </c>
      <c r="D17" s="19">
        <v>0</v>
      </c>
      <c r="E17" s="20">
        <f t="shared" si="1"/>
        <v>0</v>
      </c>
      <c r="F17" s="19">
        <v>0</v>
      </c>
      <c r="G17" s="19">
        <v>0</v>
      </c>
      <c r="H17" s="21">
        <f t="shared" si="2"/>
        <v>0</v>
      </c>
      <c r="I17" s="38"/>
    </row>
    <row r="18" spans="1:9" s="3" customFormat="1" ht="13.5" customHeight="1" x14ac:dyDescent="0.2">
      <c r="A18" s="28" t="s">
        <v>1</v>
      </c>
      <c r="B18" s="29"/>
      <c r="C18" s="19">
        <f t="shared" ref="C18:H18" si="3">SUM(C19:C27)</f>
        <v>5340038.25</v>
      </c>
      <c r="D18" s="20">
        <f t="shared" si="3"/>
        <v>-1667052.67</v>
      </c>
      <c r="E18" s="20">
        <f t="shared" si="3"/>
        <v>3672985.58</v>
      </c>
      <c r="F18" s="20">
        <f t="shared" si="3"/>
        <v>3642973.86</v>
      </c>
      <c r="G18" s="20">
        <f t="shared" si="3"/>
        <v>3642973.86</v>
      </c>
      <c r="H18" s="20">
        <f t="shared" si="3"/>
        <v>30011.72000000035</v>
      </c>
      <c r="I18" s="38"/>
    </row>
    <row r="19" spans="1:9" s="3" customFormat="1" ht="13.5" customHeight="1" x14ac:dyDescent="0.2">
      <c r="A19" s="12"/>
      <c r="B19" s="10" t="s">
        <v>43</v>
      </c>
      <c r="C19" s="19">
        <v>851820.26</v>
      </c>
      <c r="D19" s="19">
        <v>-134880.21</v>
      </c>
      <c r="E19" s="20">
        <f>+C19+D19</f>
        <v>716940.05</v>
      </c>
      <c r="F19" s="19">
        <v>716931.56</v>
      </c>
      <c r="G19" s="19">
        <v>716931.56</v>
      </c>
      <c r="H19" s="21">
        <f>+E19-F19</f>
        <v>8.4899999999906868</v>
      </c>
      <c r="I19" s="38"/>
    </row>
    <row r="20" spans="1:9" s="3" customFormat="1" ht="13.5" customHeight="1" x14ac:dyDescent="0.2">
      <c r="A20" s="12"/>
      <c r="B20" s="10" t="s">
        <v>44</v>
      </c>
      <c r="C20" s="19">
        <v>487748</v>
      </c>
      <c r="D20" s="19">
        <v>-27455.8</v>
      </c>
      <c r="E20" s="20">
        <f t="shared" ref="E20:E27" si="4">+C20+D20</f>
        <v>460292.2</v>
      </c>
      <c r="F20" s="19">
        <v>460292.2</v>
      </c>
      <c r="G20" s="19">
        <v>460292.2</v>
      </c>
      <c r="H20" s="21">
        <f t="shared" ref="H20:H81" si="5">+E20-F20</f>
        <v>0</v>
      </c>
      <c r="I20" s="38"/>
    </row>
    <row r="21" spans="1:9" s="3" customFormat="1" ht="13.5" customHeight="1" x14ac:dyDescent="0.2">
      <c r="A21" s="12"/>
      <c r="B21" s="10" t="s">
        <v>45</v>
      </c>
      <c r="C21" s="19">
        <v>0</v>
      </c>
      <c r="D21" s="19">
        <v>0</v>
      </c>
      <c r="E21" s="20">
        <f t="shared" si="4"/>
        <v>0</v>
      </c>
      <c r="F21" s="19">
        <v>0</v>
      </c>
      <c r="G21" s="19">
        <v>0</v>
      </c>
      <c r="H21" s="21">
        <f t="shared" si="5"/>
        <v>0</v>
      </c>
      <c r="I21" s="38"/>
    </row>
    <row r="22" spans="1:9" s="3" customFormat="1" ht="13.5" customHeight="1" x14ac:dyDescent="0.2">
      <c r="A22" s="12"/>
      <c r="B22" s="10" t="s">
        <v>46</v>
      </c>
      <c r="C22" s="19">
        <v>618552</v>
      </c>
      <c r="D22" s="19">
        <v>-212695.96</v>
      </c>
      <c r="E22" s="20">
        <f t="shared" si="4"/>
        <v>405856.04000000004</v>
      </c>
      <c r="F22" s="19">
        <v>405854.7</v>
      </c>
      <c r="G22" s="19">
        <v>405854.7</v>
      </c>
      <c r="H22" s="21">
        <f t="shared" si="5"/>
        <v>1.3400000000256114</v>
      </c>
      <c r="I22" s="38"/>
    </row>
    <row r="23" spans="1:9" s="3" customFormat="1" ht="13.5" customHeight="1" x14ac:dyDescent="0.2">
      <c r="A23" s="12"/>
      <c r="B23" s="10" t="s">
        <v>47</v>
      </c>
      <c r="C23" s="19">
        <v>29000</v>
      </c>
      <c r="D23" s="19">
        <v>-9388.24</v>
      </c>
      <c r="E23" s="20">
        <f t="shared" si="4"/>
        <v>19611.760000000002</v>
      </c>
      <c r="F23" s="19">
        <v>19611.759999999998</v>
      </c>
      <c r="G23" s="19">
        <v>19611.759999999998</v>
      </c>
      <c r="H23" s="21">
        <f t="shared" si="5"/>
        <v>0</v>
      </c>
      <c r="I23" s="38"/>
    </row>
    <row r="24" spans="1:9" s="3" customFormat="1" ht="13.5" customHeight="1" x14ac:dyDescent="0.2">
      <c r="A24" s="12"/>
      <c r="B24" s="10" t="s">
        <v>48</v>
      </c>
      <c r="C24" s="19">
        <v>2675249.9900000002</v>
      </c>
      <c r="D24" s="19">
        <v>-874811.99</v>
      </c>
      <c r="E24" s="20">
        <f t="shared" si="4"/>
        <v>1800438.0000000002</v>
      </c>
      <c r="F24" s="19">
        <v>1770437.89</v>
      </c>
      <c r="G24" s="19">
        <v>1770437.89</v>
      </c>
      <c r="H24" s="21">
        <f t="shared" si="5"/>
        <v>30000.110000000335</v>
      </c>
      <c r="I24" s="38"/>
    </row>
    <row r="25" spans="1:9" s="3" customFormat="1" ht="13.5" customHeight="1" x14ac:dyDescent="0.2">
      <c r="A25" s="12"/>
      <c r="B25" s="10" t="s">
        <v>49</v>
      </c>
      <c r="C25" s="19">
        <v>115000</v>
      </c>
      <c r="D25" s="19">
        <v>-88553.04</v>
      </c>
      <c r="E25" s="20">
        <f t="shared" si="4"/>
        <v>26446.960000000006</v>
      </c>
      <c r="F25" s="19">
        <v>26446.959999999999</v>
      </c>
      <c r="G25" s="19">
        <v>26446.959999999999</v>
      </c>
      <c r="H25" s="21">
        <f t="shared" si="5"/>
        <v>0</v>
      </c>
      <c r="I25" s="38"/>
    </row>
    <row r="26" spans="1:9" s="3" customFormat="1" ht="13.5" customHeight="1" x14ac:dyDescent="0.2">
      <c r="A26" s="12"/>
      <c r="B26" s="10" t="s">
        <v>50</v>
      </c>
      <c r="C26" s="19">
        <v>0</v>
      </c>
      <c r="D26" s="19">
        <v>0</v>
      </c>
      <c r="E26" s="20">
        <f t="shared" si="4"/>
        <v>0</v>
      </c>
      <c r="F26" s="19">
        <v>0</v>
      </c>
      <c r="G26" s="19">
        <v>0</v>
      </c>
      <c r="H26" s="21">
        <f t="shared" si="5"/>
        <v>0</v>
      </c>
      <c r="I26" s="38"/>
    </row>
    <row r="27" spans="1:9" s="3" customFormat="1" ht="13.5" customHeight="1" x14ac:dyDescent="0.2">
      <c r="A27" s="12"/>
      <c r="B27" s="10" t="s">
        <v>51</v>
      </c>
      <c r="C27" s="19">
        <v>562668</v>
      </c>
      <c r="D27" s="19">
        <v>-319267.43</v>
      </c>
      <c r="E27" s="20">
        <f t="shared" si="4"/>
        <v>243400.57</v>
      </c>
      <c r="F27" s="19">
        <v>243398.79</v>
      </c>
      <c r="G27" s="19">
        <v>243398.79</v>
      </c>
      <c r="H27" s="21">
        <f t="shared" si="5"/>
        <v>1.7799999999988358</v>
      </c>
      <c r="I27" s="38"/>
    </row>
    <row r="28" spans="1:9" s="3" customFormat="1" ht="13.5" customHeight="1" x14ac:dyDescent="0.2">
      <c r="A28" s="28" t="s">
        <v>2</v>
      </c>
      <c r="B28" s="29"/>
      <c r="C28" s="19">
        <f t="shared" ref="C28:H28" si="6">SUM(C29:C37)</f>
        <v>12292527</v>
      </c>
      <c r="D28" s="22">
        <f t="shared" si="6"/>
        <v>-2502858.13</v>
      </c>
      <c r="E28" s="19">
        <f t="shared" si="6"/>
        <v>9789668.870000001</v>
      </c>
      <c r="F28" s="19">
        <f t="shared" si="6"/>
        <v>7713868.8899999997</v>
      </c>
      <c r="G28" s="19">
        <f t="shared" si="6"/>
        <v>7517468.8899999997</v>
      </c>
      <c r="H28" s="19">
        <f t="shared" si="6"/>
        <v>2075799.9800000002</v>
      </c>
      <c r="I28" s="38"/>
    </row>
    <row r="29" spans="1:9" s="3" customFormat="1" ht="13.5" customHeight="1" x14ac:dyDescent="0.2">
      <c r="A29" s="12"/>
      <c r="B29" s="10" t="s">
        <v>52</v>
      </c>
      <c r="C29" s="19">
        <v>7690727</v>
      </c>
      <c r="D29" s="19">
        <v>-1562050.97</v>
      </c>
      <c r="E29" s="20">
        <f t="shared" ref="E29:E47" si="7">+C29+D29</f>
        <v>6128676.0300000003</v>
      </c>
      <c r="F29" s="19">
        <v>4052882.75</v>
      </c>
      <c r="G29" s="19">
        <v>3927602.75</v>
      </c>
      <c r="H29" s="21">
        <f t="shared" si="5"/>
        <v>2075793.2800000003</v>
      </c>
      <c r="I29" s="38"/>
    </row>
    <row r="30" spans="1:9" s="3" customFormat="1" ht="13.5" customHeight="1" x14ac:dyDescent="0.2">
      <c r="A30" s="12"/>
      <c r="B30" s="10" t="s">
        <v>53</v>
      </c>
      <c r="C30" s="19">
        <v>1311204</v>
      </c>
      <c r="D30" s="19">
        <v>-131082.94</v>
      </c>
      <c r="E30" s="20">
        <f t="shared" si="7"/>
        <v>1180121.06</v>
      </c>
      <c r="F30" s="19">
        <v>1180121.06</v>
      </c>
      <c r="G30" s="19">
        <v>1143001.06</v>
      </c>
      <c r="H30" s="21">
        <f t="shared" si="5"/>
        <v>0</v>
      </c>
      <c r="I30" s="38"/>
    </row>
    <row r="31" spans="1:9" s="3" customFormat="1" ht="13.5" customHeight="1" x14ac:dyDescent="0.2">
      <c r="A31" s="12"/>
      <c r="B31" s="10" t="s">
        <v>54</v>
      </c>
      <c r="C31" s="19">
        <v>932387</v>
      </c>
      <c r="D31" s="19">
        <v>-230940.55</v>
      </c>
      <c r="E31" s="20">
        <f t="shared" si="7"/>
        <v>701446.45</v>
      </c>
      <c r="F31" s="19">
        <v>701445.46</v>
      </c>
      <c r="G31" s="19">
        <v>677445.46</v>
      </c>
      <c r="H31" s="21">
        <f t="shared" si="5"/>
        <v>0.98999999999068677</v>
      </c>
      <c r="I31" s="38"/>
    </row>
    <row r="32" spans="1:9" s="3" customFormat="1" ht="13.5" customHeight="1" x14ac:dyDescent="0.2">
      <c r="A32" s="12"/>
      <c r="B32" s="10" t="s">
        <v>55</v>
      </c>
      <c r="C32" s="19">
        <v>800</v>
      </c>
      <c r="D32" s="19">
        <v>-75.8</v>
      </c>
      <c r="E32" s="20">
        <f t="shared" si="7"/>
        <v>724.2</v>
      </c>
      <c r="F32" s="19">
        <v>724.2</v>
      </c>
      <c r="G32" s="19">
        <v>724.2</v>
      </c>
      <c r="H32" s="21">
        <f t="shared" si="5"/>
        <v>0</v>
      </c>
      <c r="I32" s="38"/>
    </row>
    <row r="33" spans="1:9" s="3" customFormat="1" ht="13.5" customHeight="1" x14ac:dyDescent="0.2">
      <c r="A33" s="12"/>
      <c r="B33" s="10" t="s">
        <v>56</v>
      </c>
      <c r="C33" s="19">
        <v>386620</v>
      </c>
      <c r="D33" s="19">
        <v>-25899.18</v>
      </c>
      <c r="E33" s="20">
        <f t="shared" si="7"/>
        <v>360720.82</v>
      </c>
      <c r="F33" s="19">
        <v>360720.1</v>
      </c>
      <c r="G33" s="19">
        <v>360720.1</v>
      </c>
      <c r="H33" s="21">
        <f t="shared" si="5"/>
        <v>0.72000000003026798</v>
      </c>
      <c r="I33" s="38"/>
    </row>
    <row r="34" spans="1:9" s="3" customFormat="1" ht="13.5" customHeight="1" x14ac:dyDescent="0.2">
      <c r="A34" s="12"/>
      <c r="B34" s="10" t="s">
        <v>57</v>
      </c>
      <c r="C34" s="19">
        <v>375506</v>
      </c>
      <c r="D34" s="19">
        <v>0</v>
      </c>
      <c r="E34" s="20">
        <f t="shared" si="7"/>
        <v>375506</v>
      </c>
      <c r="F34" s="19">
        <v>375503.58</v>
      </c>
      <c r="G34" s="19">
        <v>365503.58</v>
      </c>
      <c r="H34" s="21">
        <f t="shared" si="5"/>
        <v>2.4199999999837019</v>
      </c>
      <c r="I34" s="38"/>
    </row>
    <row r="35" spans="1:9" s="3" customFormat="1" ht="13.5" customHeight="1" x14ac:dyDescent="0.2">
      <c r="A35" s="12"/>
      <c r="B35" s="10" t="s">
        <v>58</v>
      </c>
      <c r="C35" s="19">
        <v>928553</v>
      </c>
      <c r="D35" s="19">
        <v>-391508.69</v>
      </c>
      <c r="E35" s="20">
        <f t="shared" si="7"/>
        <v>537044.31000000006</v>
      </c>
      <c r="F35" s="19">
        <v>537042.43999999994</v>
      </c>
      <c r="G35" s="19">
        <v>537042.43999999994</v>
      </c>
      <c r="H35" s="21">
        <f t="shared" si="5"/>
        <v>1.8700000001117587</v>
      </c>
      <c r="I35" s="38"/>
    </row>
    <row r="36" spans="1:9" s="3" customFormat="1" ht="13.5" customHeight="1" x14ac:dyDescent="0.2">
      <c r="A36" s="12"/>
      <c r="B36" s="10" t="s">
        <v>59</v>
      </c>
      <c r="C36" s="19">
        <v>666730</v>
      </c>
      <c r="D36" s="19">
        <v>-161300</v>
      </c>
      <c r="E36" s="20">
        <f t="shared" si="7"/>
        <v>505430</v>
      </c>
      <c r="F36" s="19">
        <v>505429.3</v>
      </c>
      <c r="G36" s="19">
        <v>505429.3</v>
      </c>
      <c r="H36" s="21">
        <f t="shared" si="5"/>
        <v>0.70000000001164153</v>
      </c>
      <c r="I36" s="38"/>
    </row>
    <row r="37" spans="1:9" s="3" customFormat="1" ht="13.5" customHeight="1" x14ac:dyDescent="0.2">
      <c r="A37" s="12"/>
      <c r="B37" s="10" t="s">
        <v>60</v>
      </c>
      <c r="C37" s="19">
        <v>0</v>
      </c>
      <c r="D37" s="19">
        <v>0</v>
      </c>
      <c r="E37" s="20">
        <f t="shared" si="7"/>
        <v>0</v>
      </c>
      <c r="F37" s="19">
        <v>0</v>
      </c>
      <c r="G37" s="19">
        <v>0</v>
      </c>
      <c r="H37" s="21">
        <f t="shared" si="5"/>
        <v>0</v>
      </c>
      <c r="I37" s="38"/>
    </row>
    <row r="38" spans="1:9" s="3" customFormat="1" ht="13.5" customHeight="1" x14ac:dyDescent="0.2">
      <c r="A38" s="28" t="s">
        <v>28</v>
      </c>
      <c r="B38" s="29"/>
      <c r="C38" s="19">
        <f t="shared" ref="C38:H38" si="8">SUM(C39:C47)</f>
        <v>3951345.59</v>
      </c>
      <c r="D38" s="20">
        <f t="shared" si="8"/>
        <v>-171653.51</v>
      </c>
      <c r="E38" s="20">
        <f t="shared" si="8"/>
        <v>3779692.08</v>
      </c>
      <c r="F38" s="20">
        <f t="shared" si="8"/>
        <v>3779687.58</v>
      </c>
      <c r="G38" s="20">
        <f t="shared" si="8"/>
        <v>3779687.58</v>
      </c>
      <c r="H38" s="20">
        <f t="shared" si="8"/>
        <v>4.5000000000436557</v>
      </c>
      <c r="I38" s="38"/>
    </row>
    <row r="39" spans="1:9" s="3" customFormat="1" ht="13.5" customHeight="1" x14ac:dyDescent="0.2">
      <c r="A39" s="12"/>
      <c r="B39" s="10" t="s">
        <v>7</v>
      </c>
      <c r="C39" s="19">
        <v>67146</v>
      </c>
      <c r="D39" s="19">
        <v>0</v>
      </c>
      <c r="E39" s="20">
        <f t="shared" si="7"/>
        <v>67146</v>
      </c>
      <c r="F39" s="19">
        <v>67146</v>
      </c>
      <c r="G39" s="19">
        <v>67146</v>
      </c>
      <c r="H39" s="21">
        <f t="shared" si="5"/>
        <v>0</v>
      </c>
      <c r="I39" s="38"/>
    </row>
    <row r="40" spans="1:9" s="3" customFormat="1" ht="13.5" customHeight="1" x14ac:dyDescent="0.2">
      <c r="A40" s="12"/>
      <c r="B40" s="10" t="s">
        <v>15</v>
      </c>
      <c r="C40" s="19">
        <v>2160000</v>
      </c>
      <c r="D40" s="19">
        <v>0</v>
      </c>
      <c r="E40" s="20">
        <f t="shared" si="7"/>
        <v>2160000</v>
      </c>
      <c r="F40" s="19">
        <v>2160000</v>
      </c>
      <c r="G40" s="19">
        <v>2160000</v>
      </c>
      <c r="H40" s="21">
        <f t="shared" si="5"/>
        <v>0</v>
      </c>
      <c r="I40" s="38"/>
    </row>
    <row r="41" spans="1:9" s="3" customFormat="1" ht="13.5" customHeight="1" x14ac:dyDescent="0.2">
      <c r="A41" s="12"/>
      <c r="B41" s="10" t="s">
        <v>8</v>
      </c>
      <c r="C41" s="19">
        <v>0</v>
      </c>
      <c r="D41" s="19">
        <v>0</v>
      </c>
      <c r="E41" s="20">
        <f t="shared" si="7"/>
        <v>0</v>
      </c>
      <c r="F41" s="19">
        <v>0</v>
      </c>
      <c r="G41" s="19">
        <v>0</v>
      </c>
      <c r="H41" s="21">
        <f t="shared" si="5"/>
        <v>0</v>
      </c>
      <c r="I41" s="38"/>
    </row>
    <row r="42" spans="1:9" s="3" customFormat="1" ht="13.5" customHeight="1" x14ac:dyDescent="0.2">
      <c r="A42" s="12"/>
      <c r="B42" s="10" t="s">
        <v>16</v>
      </c>
      <c r="C42" s="19">
        <v>1685668.59</v>
      </c>
      <c r="D42" s="19">
        <v>-171653.51</v>
      </c>
      <c r="E42" s="20">
        <f t="shared" si="7"/>
        <v>1514015.08</v>
      </c>
      <c r="F42" s="19">
        <v>1514011.28</v>
      </c>
      <c r="G42" s="19">
        <v>1514011.28</v>
      </c>
      <c r="H42" s="21">
        <f t="shared" si="5"/>
        <v>3.8000000000465661</v>
      </c>
      <c r="I42" s="38"/>
    </row>
    <row r="43" spans="1:9" s="3" customFormat="1" ht="13.5" customHeight="1" x14ac:dyDescent="0.2">
      <c r="A43" s="12"/>
      <c r="B43" s="10" t="s">
        <v>17</v>
      </c>
      <c r="C43" s="19">
        <v>38531</v>
      </c>
      <c r="D43" s="19">
        <v>0</v>
      </c>
      <c r="E43" s="20">
        <f t="shared" si="7"/>
        <v>38531</v>
      </c>
      <c r="F43" s="19">
        <v>38530.300000000003</v>
      </c>
      <c r="G43" s="19">
        <v>38530.300000000003</v>
      </c>
      <c r="H43" s="21">
        <f t="shared" si="5"/>
        <v>0.69999999999708962</v>
      </c>
      <c r="I43" s="38"/>
    </row>
    <row r="44" spans="1:9" s="3" customFormat="1" ht="13.5" customHeight="1" x14ac:dyDescent="0.2">
      <c r="A44" s="12"/>
      <c r="B44" s="10" t="s">
        <v>61</v>
      </c>
      <c r="C44" s="19">
        <v>0</v>
      </c>
      <c r="D44" s="19">
        <v>0</v>
      </c>
      <c r="E44" s="20">
        <f t="shared" si="7"/>
        <v>0</v>
      </c>
      <c r="F44" s="19">
        <v>0</v>
      </c>
      <c r="G44" s="19">
        <v>0</v>
      </c>
      <c r="H44" s="21">
        <f t="shared" si="5"/>
        <v>0</v>
      </c>
      <c r="I44" s="38"/>
    </row>
    <row r="45" spans="1:9" s="3" customFormat="1" ht="13.5" customHeight="1" x14ac:dyDescent="0.2">
      <c r="A45" s="12"/>
      <c r="B45" s="10" t="s">
        <v>18</v>
      </c>
      <c r="C45" s="19">
        <v>0</v>
      </c>
      <c r="D45" s="19">
        <v>0</v>
      </c>
      <c r="E45" s="20">
        <f t="shared" si="7"/>
        <v>0</v>
      </c>
      <c r="F45" s="19">
        <v>0</v>
      </c>
      <c r="G45" s="19">
        <v>0</v>
      </c>
      <c r="H45" s="21">
        <f t="shared" si="5"/>
        <v>0</v>
      </c>
      <c r="I45" s="38"/>
    </row>
    <row r="46" spans="1:9" s="3" customFormat="1" ht="13.5" customHeight="1" x14ac:dyDescent="0.2">
      <c r="A46" s="12"/>
      <c r="B46" s="10" t="s">
        <v>19</v>
      </c>
      <c r="C46" s="19">
        <v>0</v>
      </c>
      <c r="D46" s="19">
        <v>0</v>
      </c>
      <c r="E46" s="20">
        <f t="shared" si="7"/>
        <v>0</v>
      </c>
      <c r="F46" s="19">
        <v>0</v>
      </c>
      <c r="G46" s="19">
        <v>0</v>
      </c>
      <c r="H46" s="21">
        <f t="shared" si="5"/>
        <v>0</v>
      </c>
      <c r="I46" s="38"/>
    </row>
    <row r="47" spans="1:9" s="3" customFormat="1" ht="13.5" customHeight="1" x14ac:dyDescent="0.2">
      <c r="A47" s="12"/>
      <c r="B47" s="10" t="s">
        <v>20</v>
      </c>
      <c r="C47" s="19">
        <v>0</v>
      </c>
      <c r="D47" s="19">
        <v>0</v>
      </c>
      <c r="E47" s="20">
        <f t="shared" si="7"/>
        <v>0</v>
      </c>
      <c r="F47" s="19">
        <v>0</v>
      </c>
      <c r="G47" s="19">
        <v>0</v>
      </c>
      <c r="H47" s="21">
        <f t="shared" si="5"/>
        <v>0</v>
      </c>
      <c r="I47" s="38"/>
    </row>
    <row r="48" spans="1:9" s="3" customFormat="1" ht="13.5" customHeight="1" x14ac:dyDescent="0.2">
      <c r="A48" s="28" t="s">
        <v>12</v>
      </c>
      <c r="B48" s="29"/>
      <c r="C48" s="19">
        <f t="shared" ref="C48:H48" si="9">SUM(C49:C57)</f>
        <v>244591</v>
      </c>
      <c r="D48" s="20">
        <f t="shared" si="9"/>
        <v>-170776.6</v>
      </c>
      <c r="E48" s="20">
        <f t="shared" si="9"/>
        <v>73814.399999999994</v>
      </c>
      <c r="F48" s="20">
        <f t="shared" si="9"/>
        <v>73810.009999999995</v>
      </c>
      <c r="G48" s="20">
        <f t="shared" si="9"/>
        <v>73810.009999999995</v>
      </c>
      <c r="H48" s="20">
        <f t="shared" si="9"/>
        <v>4.3899999999957799</v>
      </c>
      <c r="I48" s="38"/>
    </row>
    <row r="49" spans="1:9" s="3" customFormat="1" ht="13.5" customHeight="1" x14ac:dyDescent="0.2">
      <c r="A49" s="12"/>
      <c r="B49" s="10" t="s">
        <v>62</v>
      </c>
      <c r="C49" s="19">
        <v>214596</v>
      </c>
      <c r="D49" s="19">
        <v>-170776.6</v>
      </c>
      <c r="E49" s="20">
        <f t="shared" ref="E49:E81" si="10">+C49+D49</f>
        <v>43819.399999999994</v>
      </c>
      <c r="F49" s="19">
        <v>43815.519999999997</v>
      </c>
      <c r="G49" s="19">
        <v>43815.519999999997</v>
      </c>
      <c r="H49" s="21">
        <f t="shared" si="5"/>
        <v>3.8799999999973807</v>
      </c>
      <c r="I49" s="38"/>
    </row>
    <row r="50" spans="1:9" s="3" customFormat="1" ht="13.5" customHeight="1" x14ac:dyDescent="0.2">
      <c r="A50" s="12"/>
      <c r="B50" s="10" t="s">
        <v>63</v>
      </c>
      <c r="C50" s="19">
        <v>0</v>
      </c>
      <c r="D50" s="19">
        <v>0</v>
      </c>
      <c r="E50" s="20">
        <f t="shared" si="10"/>
        <v>0</v>
      </c>
      <c r="F50" s="19">
        <v>0</v>
      </c>
      <c r="G50" s="19">
        <v>0</v>
      </c>
      <c r="H50" s="21">
        <f t="shared" si="5"/>
        <v>0</v>
      </c>
      <c r="I50" s="38"/>
    </row>
    <row r="51" spans="1:9" s="3" customFormat="1" ht="13.5" customHeight="1" x14ac:dyDescent="0.2">
      <c r="A51" s="12"/>
      <c r="B51" s="10" t="s">
        <v>64</v>
      </c>
      <c r="C51" s="19">
        <v>0</v>
      </c>
      <c r="D51" s="19">
        <v>0</v>
      </c>
      <c r="E51" s="20">
        <f t="shared" si="10"/>
        <v>0</v>
      </c>
      <c r="F51" s="19">
        <v>0</v>
      </c>
      <c r="G51" s="19">
        <v>0</v>
      </c>
      <c r="H51" s="21">
        <f t="shared" si="5"/>
        <v>0</v>
      </c>
      <c r="I51" s="38"/>
    </row>
    <row r="52" spans="1:9" s="3" customFormat="1" ht="13.5" customHeight="1" x14ac:dyDescent="0.2">
      <c r="A52" s="12"/>
      <c r="B52" s="10" t="s">
        <v>65</v>
      </c>
      <c r="C52" s="19">
        <v>0</v>
      </c>
      <c r="D52" s="19">
        <v>0</v>
      </c>
      <c r="E52" s="20">
        <f t="shared" si="10"/>
        <v>0</v>
      </c>
      <c r="F52" s="19">
        <v>0</v>
      </c>
      <c r="G52" s="19">
        <v>0</v>
      </c>
      <c r="H52" s="21">
        <f t="shared" si="5"/>
        <v>0</v>
      </c>
      <c r="I52" s="38"/>
    </row>
    <row r="53" spans="1:9" s="3" customFormat="1" ht="13.5" customHeight="1" x14ac:dyDescent="0.2">
      <c r="A53" s="12"/>
      <c r="B53" s="10" t="s">
        <v>66</v>
      </c>
      <c r="C53" s="19">
        <v>0</v>
      </c>
      <c r="D53" s="19">
        <v>0</v>
      </c>
      <c r="E53" s="20">
        <f t="shared" si="10"/>
        <v>0</v>
      </c>
      <c r="F53" s="19">
        <v>0</v>
      </c>
      <c r="G53" s="19">
        <v>0</v>
      </c>
      <c r="H53" s="21">
        <f t="shared" si="5"/>
        <v>0</v>
      </c>
      <c r="I53" s="38"/>
    </row>
    <row r="54" spans="1:9" s="3" customFormat="1" ht="13.5" customHeight="1" x14ac:dyDescent="0.2">
      <c r="A54" s="12"/>
      <c r="B54" s="10" t="s">
        <v>67</v>
      </c>
      <c r="C54" s="19">
        <v>29995</v>
      </c>
      <c r="D54" s="19">
        <v>0</v>
      </c>
      <c r="E54" s="20">
        <f t="shared" si="10"/>
        <v>29995</v>
      </c>
      <c r="F54" s="19">
        <v>29994.49</v>
      </c>
      <c r="G54" s="19">
        <v>29994.49</v>
      </c>
      <c r="H54" s="21">
        <f t="shared" si="5"/>
        <v>0.50999999999839929</v>
      </c>
      <c r="I54" s="38"/>
    </row>
    <row r="55" spans="1:9" s="3" customFormat="1" ht="13.5" customHeight="1" x14ac:dyDescent="0.2">
      <c r="A55" s="12"/>
      <c r="B55" s="10" t="s">
        <v>68</v>
      </c>
      <c r="C55" s="19">
        <v>0</v>
      </c>
      <c r="D55" s="19">
        <v>0</v>
      </c>
      <c r="E55" s="20">
        <f t="shared" si="10"/>
        <v>0</v>
      </c>
      <c r="F55" s="19">
        <v>0</v>
      </c>
      <c r="G55" s="19">
        <v>0</v>
      </c>
      <c r="H55" s="21">
        <f t="shared" si="5"/>
        <v>0</v>
      </c>
      <c r="I55" s="38"/>
    </row>
    <row r="56" spans="1:9" s="3" customFormat="1" ht="13.5" customHeight="1" x14ac:dyDescent="0.2">
      <c r="A56" s="12"/>
      <c r="B56" s="10" t="s">
        <v>69</v>
      </c>
      <c r="C56" s="19">
        <v>0</v>
      </c>
      <c r="D56" s="19">
        <v>0</v>
      </c>
      <c r="E56" s="20">
        <f t="shared" si="10"/>
        <v>0</v>
      </c>
      <c r="F56" s="19">
        <v>0</v>
      </c>
      <c r="G56" s="19">
        <v>0</v>
      </c>
      <c r="H56" s="21">
        <f t="shared" si="5"/>
        <v>0</v>
      </c>
      <c r="I56" s="38"/>
    </row>
    <row r="57" spans="1:9" s="3" customFormat="1" ht="13.5" customHeight="1" x14ac:dyDescent="0.2">
      <c r="A57" s="12"/>
      <c r="B57" s="10" t="s">
        <v>13</v>
      </c>
      <c r="C57" s="19">
        <v>0</v>
      </c>
      <c r="D57" s="19">
        <v>0</v>
      </c>
      <c r="E57" s="20">
        <f t="shared" si="10"/>
        <v>0</v>
      </c>
      <c r="F57" s="19">
        <v>0</v>
      </c>
      <c r="G57" s="19">
        <v>0</v>
      </c>
      <c r="H57" s="21">
        <f t="shared" si="5"/>
        <v>0</v>
      </c>
      <c r="I57" s="38"/>
    </row>
    <row r="58" spans="1:9" s="3" customFormat="1" ht="13.5" customHeight="1" x14ac:dyDescent="0.2">
      <c r="A58" s="28" t="s">
        <v>26</v>
      </c>
      <c r="B58" s="29"/>
      <c r="C58" s="19">
        <f t="shared" ref="C58:H58" si="11">SUM(C59:C61)</f>
        <v>55821667.870000005</v>
      </c>
      <c r="D58" s="20">
        <f t="shared" si="11"/>
        <v>-25557166.050000001</v>
      </c>
      <c r="E58" s="20">
        <f t="shared" si="11"/>
        <v>30264501.82</v>
      </c>
      <c r="F58" s="20">
        <f t="shared" si="11"/>
        <v>30126500.420000002</v>
      </c>
      <c r="G58" s="20">
        <f t="shared" si="11"/>
        <v>30126500.420000002</v>
      </c>
      <c r="H58" s="20">
        <f t="shared" si="11"/>
        <v>138001.39999999851</v>
      </c>
      <c r="I58" s="38"/>
    </row>
    <row r="59" spans="1:9" s="3" customFormat="1" ht="13.5" customHeight="1" x14ac:dyDescent="0.2">
      <c r="A59" s="12"/>
      <c r="B59" s="10" t="s">
        <v>70</v>
      </c>
      <c r="C59" s="19">
        <v>29637026.370000001</v>
      </c>
      <c r="D59" s="19">
        <v>0</v>
      </c>
      <c r="E59" s="20">
        <f t="shared" si="10"/>
        <v>29637026.370000001</v>
      </c>
      <c r="F59" s="19">
        <v>29614500.420000002</v>
      </c>
      <c r="G59" s="19">
        <v>29614500.420000002</v>
      </c>
      <c r="H59" s="21">
        <f t="shared" si="5"/>
        <v>22525.949999999255</v>
      </c>
      <c r="I59" s="38"/>
    </row>
    <row r="60" spans="1:9" s="3" customFormat="1" ht="13.5" customHeight="1" x14ac:dyDescent="0.2">
      <c r="A60" s="12"/>
      <c r="B60" s="10" t="s">
        <v>71</v>
      </c>
      <c r="C60" s="19">
        <v>26184641.5</v>
      </c>
      <c r="D60" s="19">
        <v>-25557166.050000001</v>
      </c>
      <c r="E60" s="20">
        <f t="shared" si="10"/>
        <v>627475.44999999925</v>
      </c>
      <c r="F60" s="19">
        <v>512000</v>
      </c>
      <c r="G60" s="19">
        <v>512000</v>
      </c>
      <c r="H60" s="21">
        <f t="shared" si="5"/>
        <v>115475.44999999925</v>
      </c>
      <c r="I60" s="38"/>
    </row>
    <row r="61" spans="1:9" s="3" customFormat="1" ht="13.5" customHeight="1" x14ac:dyDescent="0.2">
      <c r="A61" s="12"/>
      <c r="B61" s="10" t="s">
        <v>72</v>
      </c>
      <c r="C61" s="19">
        <v>0</v>
      </c>
      <c r="D61" s="20">
        <v>0</v>
      </c>
      <c r="E61" s="20">
        <f t="shared" si="10"/>
        <v>0</v>
      </c>
      <c r="F61" s="20">
        <v>0</v>
      </c>
      <c r="G61" s="20">
        <v>0</v>
      </c>
      <c r="H61" s="21">
        <f t="shared" si="5"/>
        <v>0</v>
      </c>
      <c r="I61" s="38"/>
    </row>
    <row r="62" spans="1:9" s="3" customFormat="1" ht="13.5" customHeight="1" x14ac:dyDescent="0.2">
      <c r="A62" s="28" t="s">
        <v>73</v>
      </c>
      <c r="B62" s="29"/>
      <c r="C62" s="19">
        <f t="shared" ref="C62:H62" si="12">SUM(C63:C69)</f>
        <v>0</v>
      </c>
      <c r="D62" s="20">
        <f t="shared" si="12"/>
        <v>0</v>
      </c>
      <c r="E62" s="20">
        <f t="shared" si="12"/>
        <v>0</v>
      </c>
      <c r="F62" s="20">
        <f t="shared" si="12"/>
        <v>0</v>
      </c>
      <c r="G62" s="20">
        <f t="shared" si="12"/>
        <v>0</v>
      </c>
      <c r="H62" s="20">
        <f t="shared" si="12"/>
        <v>0</v>
      </c>
      <c r="I62" s="38"/>
    </row>
    <row r="63" spans="1:9" s="3" customFormat="1" ht="13.5" customHeight="1" x14ac:dyDescent="0.2">
      <c r="A63" s="12"/>
      <c r="B63" s="10" t="s">
        <v>74</v>
      </c>
      <c r="C63" s="19">
        <v>0</v>
      </c>
      <c r="D63" s="20">
        <v>0</v>
      </c>
      <c r="E63" s="20">
        <f t="shared" si="10"/>
        <v>0</v>
      </c>
      <c r="F63" s="20">
        <v>0</v>
      </c>
      <c r="G63" s="20">
        <v>0</v>
      </c>
      <c r="H63" s="21">
        <f t="shared" si="5"/>
        <v>0</v>
      </c>
      <c r="I63" s="38"/>
    </row>
    <row r="64" spans="1:9" s="3" customFormat="1" ht="13.5" customHeight="1" x14ac:dyDescent="0.2">
      <c r="A64" s="12"/>
      <c r="B64" s="10" t="s">
        <v>75</v>
      </c>
      <c r="C64" s="19">
        <v>0</v>
      </c>
      <c r="D64" s="20">
        <v>0</v>
      </c>
      <c r="E64" s="20">
        <f t="shared" si="10"/>
        <v>0</v>
      </c>
      <c r="F64" s="20">
        <v>0</v>
      </c>
      <c r="G64" s="20">
        <v>0</v>
      </c>
      <c r="H64" s="21">
        <f t="shared" si="5"/>
        <v>0</v>
      </c>
      <c r="I64" s="38"/>
    </row>
    <row r="65" spans="1:9" s="3" customFormat="1" ht="13.5" customHeight="1" x14ac:dyDescent="0.2">
      <c r="A65" s="12"/>
      <c r="B65" s="10" t="s">
        <v>76</v>
      </c>
      <c r="C65" s="19">
        <v>0</v>
      </c>
      <c r="D65" s="20">
        <v>0</v>
      </c>
      <c r="E65" s="20">
        <f t="shared" si="10"/>
        <v>0</v>
      </c>
      <c r="F65" s="20">
        <v>0</v>
      </c>
      <c r="G65" s="20">
        <v>0</v>
      </c>
      <c r="H65" s="21">
        <f t="shared" si="5"/>
        <v>0</v>
      </c>
      <c r="I65" s="38"/>
    </row>
    <row r="66" spans="1:9" s="3" customFormat="1" ht="13.5" customHeight="1" x14ac:dyDescent="0.2">
      <c r="A66" s="12"/>
      <c r="B66" s="10" t="s">
        <v>77</v>
      </c>
      <c r="C66" s="19">
        <v>0</v>
      </c>
      <c r="D66" s="20">
        <v>0</v>
      </c>
      <c r="E66" s="20">
        <f t="shared" si="10"/>
        <v>0</v>
      </c>
      <c r="F66" s="20">
        <v>0</v>
      </c>
      <c r="G66" s="20">
        <v>0</v>
      </c>
      <c r="H66" s="21">
        <f t="shared" si="5"/>
        <v>0</v>
      </c>
      <c r="I66" s="38"/>
    </row>
    <row r="67" spans="1:9" s="3" customFormat="1" ht="13.5" customHeight="1" x14ac:dyDescent="0.2">
      <c r="A67" s="12"/>
      <c r="B67" s="10" t="s">
        <v>78</v>
      </c>
      <c r="C67" s="19">
        <v>0</v>
      </c>
      <c r="D67" s="20">
        <v>0</v>
      </c>
      <c r="E67" s="20">
        <f t="shared" si="10"/>
        <v>0</v>
      </c>
      <c r="F67" s="20">
        <v>0</v>
      </c>
      <c r="G67" s="20">
        <v>0</v>
      </c>
      <c r="H67" s="21">
        <f t="shared" si="5"/>
        <v>0</v>
      </c>
      <c r="I67" s="38"/>
    </row>
    <row r="68" spans="1:9" s="3" customFormat="1" ht="13.5" customHeight="1" x14ac:dyDescent="0.2">
      <c r="A68" s="12"/>
      <c r="B68" s="10" t="s">
        <v>79</v>
      </c>
      <c r="C68" s="19">
        <v>0</v>
      </c>
      <c r="D68" s="20">
        <v>0</v>
      </c>
      <c r="E68" s="20">
        <f t="shared" si="10"/>
        <v>0</v>
      </c>
      <c r="F68" s="20">
        <v>0</v>
      </c>
      <c r="G68" s="20">
        <v>0</v>
      </c>
      <c r="H68" s="21">
        <f t="shared" si="5"/>
        <v>0</v>
      </c>
      <c r="I68" s="38"/>
    </row>
    <row r="69" spans="1:9" s="3" customFormat="1" ht="13.5" customHeight="1" x14ac:dyDescent="0.2">
      <c r="A69" s="12"/>
      <c r="B69" s="10" t="s">
        <v>80</v>
      </c>
      <c r="C69" s="19">
        <v>0</v>
      </c>
      <c r="D69" s="20">
        <v>0</v>
      </c>
      <c r="E69" s="20">
        <f t="shared" si="10"/>
        <v>0</v>
      </c>
      <c r="F69" s="20">
        <v>0</v>
      </c>
      <c r="G69" s="20">
        <v>0</v>
      </c>
      <c r="H69" s="21">
        <f t="shared" si="5"/>
        <v>0</v>
      </c>
      <c r="I69" s="38"/>
    </row>
    <row r="70" spans="1:9" s="3" customFormat="1" ht="13.5" customHeight="1" x14ac:dyDescent="0.2">
      <c r="A70" s="28" t="s">
        <v>14</v>
      </c>
      <c r="B70" s="29"/>
      <c r="C70" s="19">
        <f t="shared" ref="C70:H70" si="13">SUM(C71:C73)</f>
        <v>0</v>
      </c>
      <c r="D70" s="20">
        <f t="shared" si="13"/>
        <v>0</v>
      </c>
      <c r="E70" s="20">
        <f t="shared" si="13"/>
        <v>0</v>
      </c>
      <c r="F70" s="20">
        <f t="shared" si="13"/>
        <v>0</v>
      </c>
      <c r="G70" s="20">
        <f t="shared" si="13"/>
        <v>0</v>
      </c>
      <c r="H70" s="20">
        <f t="shared" si="13"/>
        <v>0</v>
      </c>
      <c r="I70" s="38"/>
    </row>
    <row r="71" spans="1:9" s="3" customFormat="1" ht="13.5" customHeight="1" x14ac:dyDescent="0.2">
      <c r="A71" s="12"/>
      <c r="B71" s="10" t="s">
        <v>3</v>
      </c>
      <c r="C71" s="19">
        <v>0</v>
      </c>
      <c r="D71" s="20">
        <v>0</v>
      </c>
      <c r="E71" s="20">
        <f t="shared" si="10"/>
        <v>0</v>
      </c>
      <c r="F71" s="20">
        <v>0</v>
      </c>
      <c r="G71" s="20">
        <v>0</v>
      </c>
      <c r="H71" s="21">
        <f t="shared" si="5"/>
        <v>0</v>
      </c>
      <c r="I71" s="38"/>
    </row>
    <row r="72" spans="1:9" s="3" customFormat="1" ht="13.5" customHeight="1" x14ac:dyDescent="0.2">
      <c r="A72" s="12"/>
      <c r="B72" s="10" t="s">
        <v>5</v>
      </c>
      <c r="C72" s="19">
        <v>0</v>
      </c>
      <c r="D72" s="20">
        <v>0</v>
      </c>
      <c r="E72" s="20">
        <f t="shared" si="10"/>
        <v>0</v>
      </c>
      <c r="F72" s="20">
        <v>0</v>
      </c>
      <c r="G72" s="20">
        <v>0</v>
      </c>
      <c r="H72" s="21">
        <f t="shared" si="5"/>
        <v>0</v>
      </c>
      <c r="I72" s="38"/>
    </row>
    <row r="73" spans="1:9" s="3" customFormat="1" ht="13.5" customHeight="1" x14ac:dyDescent="0.2">
      <c r="A73" s="12"/>
      <c r="B73" s="10" t="s">
        <v>6</v>
      </c>
      <c r="C73" s="19">
        <v>0</v>
      </c>
      <c r="D73" s="20">
        <v>0</v>
      </c>
      <c r="E73" s="20">
        <f t="shared" si="10"/>
        <v>0</v>
      </c>
      <c r="F73" s="20">
        <v>0</v>
      </c>
      <c r="G73" s="20">
        <v>0</v>
      </c>
      <c r="H73" s="21">
        <f t="shared" si="5"/>
        <v>0</v>
      </c>
      <c r="I73" s="38"/>
    </row>
    <row r="74" spans="1:9" s="3" customFormat="1" ht="13.5" customHeight="1" x14ac:dyDescent="0.2">
      <c r="A74" s="28" t="s">
        <v>81</v>
      </c>
      <c r="B74" s="29"/>
      <c r="C74" s="19">
        <f t="shared" ref="C74:H74" si="14">SUM(C75:C81)</f>
        <v>0</v>
      </c>
      <c r="D74" s="20">
        <f t="shared" si="14"/>
        <v>0</v>
      </c>
      <c r="E74" s="20">
        <f t="shared" si="14"/>
        <v>0</v>
      </c>
      <c r="F74" s="20">
        <f t="shared" si="14"/>
        <v>0</v>
      </c>
      <c r="G74" s="20">
        <f t="shared" si="14"/>
        <v>0</v>
      </c>
      <c r="H74" s="20">
        <f t="shared" si="14"/>
        <v>0</v>
      </c>
      <c r="I74" s="38"/>
    </row>
    <row r="75" spans="1:9" s="3" customFormat="1" ht="13.5" customHeight="1" x14ac:dyDescent="0.2">
      <c r="A75" s="12"/>
      <c r="B75" s="10" t="s">
        <v>82</v>
      </c>
      <c r="C75" s="19">
        <v>0</v>
      </c>
      <c r="D75" s="20">
        <v>0</v>
      </c>
      <c r="E75" s="20">
        <f t="shared" si="10"/>
        <v>0</v>
      </c>
      <c r="F75" s="20">
        <v>0</v>
      </c>
      <c r="G75" s="20">
        <v>0</v>
      </c>
      <c r="H75" s="21">
        <f t="shared" si="5"/>
        <v>0</v>
      </c>
      <c r="I75" s="38"/>
    </row>
    <row r="76" spans="1:9" s="3" customFormat="1" ht="13.5" customHeight="1" x14ac:dyDescent="0.2">
      <c r="A76" s="12"/>
      <c r="B76" s="10" t="s">
        <v>21</v>
      </c>
      <c r="C76" s="19">
        <v>0</v>
      </c>
      <c r="D76" s="20">
        <v>0</v>
      </c>
      <c r="E76" s="20">
        <f t="shared" si="10"/>
        <v>0</v>
      </c>
      <c r="F76" s="20">
        <v>0</v>
      </c>
      <c r="G76" s="20">
        <v>0</v>
      </c>
      <c r="H76" s="21">
        <f t="shared" si="5"/>
        <v>0</v>
      </c>
      <c r="I76" s="38"/>
    </row>
    <row r="77" spans="1:9" s="3" customFormat="1" ht="13.5" customHeight="1" x14ac:dyDescent="0.2">
      <c r="A77" s="12"/>
      <c r="B77" s="10" t="s">
        <v>22</v>
      </c>
      <c r="C77" s="19">
        <v>0</v>
      </c>
      <c r="D77" s="20">
        <v>0</v>
      </c>
      <c r="E77" s="20">
        <f t="shared" si="10"/>
        <v>0</v>
      </c>
      <c r="F77" s="20">
        <v>0</v>
      </c>
      <c r="G77" s="20">
        <v>0</v>
      </c>
      <c r="H77" s="21">
        <f t="shared" si="5"/>
        <v>0</v>
      </c>
    </row>
    <row r="78" spans="1:9" s="3" customFormat="1" ht="13.5" customHeight="1" x14ac:dyDescent="0.2">
      <c r="A78" s="12"/>
      <c r="B78" s="10" t="s">
        <v>23</v>
      </c>
      <c r="C78" s="19">
        <v>0</v>
      </c>
      <c r="D78" s="20">
        <v>0</v>
      </c>
      <c r="E78" s="20">
        <f t="shared" si="10"/>
        <v>0</v>
      </c>
      <c r="F78" s="20">
        <v>0</v>
      </c>
      <c r="G78" s="20">
        <v>0</v>
      </c>
      <c r="H78" s="21">
        <f t="shared" si="5"/>
        <v>0</v>
      </c>
    </row>
    <row r="79" spans="1:9" ht="13.5" customHeight="1" x14ac:dyDescent="0.2">
      <c r="A79" s="12"/>
      <c r="B79" s="10" t="s">
        <v>24</v>
      </c>
      <c r="C79" s="19">
        <v>0</v>
      </c>
      <c r="D79" s="20">
        <v>0</v>
      </c>
      <c r="E79" s="20">
        <f t="shared" si="10"/>
        <v>0</v>
      </c>
      <c r="F79" s="20">
        <v>0</v>
      </c>
      <c r="G79" s="20">
        <v>0</v>
      </c>
      <c r="H79" s="21">
        <f t="shared" si="5"/>
        <v>0</v>
      </c>
    </row>
    <row r="80" spans="1:9" ht="13.5" customHeight="1" x14ac:dyDescent="0.2">
      <c r="A80" s="12"/>
      <c r="B80" s="10" t="s">
        <v>25</v>
      </c>
      <c r="C80" s="19">
        <v>0</v>
      </c>
      <c r="D80" s="20">
        <v>0</v>
      </c>
      <c r="E80" s="20">
        <f t="shared" si="10"/>
        <v>0</v>
      </c>
      <c r="F80" s="20">
        <v>0</v>
      </c>
      <c r="G80" s="20">
        <v>0</v>
      </c>
      <c r="H80" s="21">
        <f t="shared" si="5"/>
        <v>0</v>
      </c>
    </row>
    <row r="81" spans="1:9" ht="13.5" customHeight="1" x14ac:dyDescent="0.2">
      <c r="A81" s="12"/>
      <c r="B81" s="10" t="s">
        <v>83</v>
      </c>
      <c r="C81" s="23">
        <v>0</v>
      </c>
      <c r="D81" s="20">
        <v>0</v>
      </c>
      <c r="E81" s="20">
        <f t="shared" si="10"/>
        <v>0</v>
      </c>
      <c r="F81" s="20">
        <v>0</v>
      </c>
      <c r="G81" s="20">
        <v>0</v>
      </c>
      <c r="H81" s="21">
        <f t="shared" si="5"/>
        <v>0</v>
      </c>
    </row>
    <row r="82" spans="1:9" ht="13.5" customHeight="1" thickBot="1" x14ac:dyDescent="0.25">
      <c r="A82" s="13"/>
      <c r="B82" s="6" t="s">
        <v>84</v>
      </c>
      <c r="C82" s="24">
        <f t="shared" ref="C82:H82" si="15">+C10+C18+C28+C38+C48+C58+C62+C70+C74</f>
        <v>100779083.11000001</v>
      </c>
      <c r="D82" s="24">
        <f t="shared" si="15"/>
        <v>-30728182.43</v>
      </c>
      <c r="E82" s="24">
        <f t="shared" si="15"/>
        <v>70050900.680000007</v>
      </c>
      <c r="F82" s="24">
        <f t="shared" si="15"/>
        <v>67807077.799999997</v>
      </c>
      <c r="G82" s="24">
        <f t="shared" si="15"/>
        <v>67587667.799999997</v>
      </c>
      <c r="H82" s="24">
        <f t="shared" si="15"/>
        <v>2243822.88</v>
      </c>
    </row>
    <row r="83" spans="1:9" ht="13.5" customHeight="1" thickTop="1" x14ac:dyDescent="0.2">
      <c r="A83" s="14"/>
      <c r="B83" s="15"/>
      <c r="C83" s="15"/>
      <c r="D83" s="15"/>
      <c r="E83" s="15"/>
      <c r="F83" s="15"/>
      <c r="G83" s="15"/>
      <c r="H83" s="16"/>
    </row>
    <row r="84" spans="1:9" s="4" customFormat="1" x14ac:dyDescent="0.2">
      <c r="A84" s="5"/>
      <c r="B84" s="5"/>
      <c r="C84" s="5"/>
      <c r="D84" s="5"/>
      <c r="E84" s="5"/>
      <c r="F84" s="5"/>
      <c r="G84" s="5"/>
      <c r="H84" s="5"/>
    </row>
    <row r="85" spans="1:9" s="4" customFormat="1" x14ac:dyDescent="0.2">
      <c r="A85" s="5"/>
      <c r="B85" s="5"/>
      <c r="C85" s="5"/>
      <c r="D85" s="5"/>
      <c r="E85" s="5"/>
      <c r="F85" s="5"/>
      <c r="G85" s="5"/>
      <c r="H85" s="5"/>
    </row>
    <row r="86" spans="1:9" s="4" customFormat="1" x14ac:dyDescent="0.2">
      <c r="A86" s="5"/>
      <c r="B86" s="5"/>
      <c r="C86" s="5"/>
      <c r="D86" s="5"/>
      <c r="E86" s="5"/>
      <c r="F86" s="5"/>
      <c r="G86" s="5"/>
      <c r="H86" s="5"/>
    </row>
    <row r="87" spans="1:9" x14ac:dyDescent="0.2">
      <c r="A87" s="5"/>
      <c r="B87" s="5"/>
      <c r="C87" s="5"/>
      <c r="D87" s="5"/>
      <c r="E87" s="5"/>
      <c r="F87" s="5"/>
      <c r="G87" s="5"/>
      <c r="H87" s="5"/>
    </row>
    <row r="88" spans="1:9" x14ac:dyDescent="0.2">
      <c r="A88" s="5"/>
      <c r="B88" s="5"/>
      <c r="C88" s="5"/>
      <c r="D88" s="5"/>
      <c r="E88" s="5"/>
      <c r="F88" s="5"/>
      <c r="G88" s="5"/>
      <c r="H88" s="5"/>
    </row>
    <row r="89" spans="1:9" x14ac:dyDescent="0.2">
      <c r="A89" s="5"/>
      <c r="B89" s="5"/>
      <c r="C89" s="2"/>
      <c r="D89" s="10"/>
      <c r="E89" s="5"/>
      <c r="F89" s="2"/>
      <c r="G89" s="10"/>
      <c r="H89" s="5"/>
    </row>
    <row r="90" spans="1:9" s="4" customFormat="1" x14ac:dyDescent="0.2">
      <c r="A90" s="25"/>
      <c r="B90" s="25"/>
      <c r="C90" s="25"/>
      <c r="D90" s="25"/>
      <c r="E90" s="25"/>
      <c r="F90" s="25"/>
      <c r="G90" s="25"/>
      <c r="H90" s="25"/>
      <c r="I90" s="25"/>
    </row>
    <row r="91" spans="1:9" s="4" customFormat="1" x14ac:dyDescent="0.2">
      <c r="A91" s="25"/>
      <c r="B91" s="25"/>
      <c r="C91" s="25"/>
      <c r="D91" s="25"/>
      <c r="E91" s="25"/>
      <c r="F91" s="25"/>
      <c r="G91" s="25"/>
      <c r="H91" s="25"/>
      <c r="I91" s="25"/>
    </row>
    <row r="92" spans="1:9" s="4" customFormat="1" x14ac:dyDescent="0.2">
      <c r="A92" s="25"/>
      <c r="B92" s="25"/>
      <c r="C92" s="25"/>
      <c r="D92" s="25"/>
      <c r="E92" s="25"/>
      <c r="F92" s="25"/>
      <c r="G92" s="25"/>
      <c r="H92" s="25"/>
      <c r="I92" s="25"/>
    </row>
    <row r="93" spans="1:9" s="4" customFormat="1" x14ac:dyDescent="0.2">
      <c r="A93" s="25"/>
      <c r="B93" s="25"/>
      <c r="C93" s="25"/>
      <c r="D93" s="25"/>
      <c r="E93" s="25"/>
      <c r="F93" s="25"/>
      <c r="G93" s="25"/>
      <c r="H93" s="25"/>
      <c r="I93" s="25"/>
    </row>
    <row r="94" spans="1:9" s="4" customFormat="1" x14ac:dyDescent="0.2">
      <c r="A94" s="25"/>
      <c r="B94" s="25"/>
      <c r="C94" s="25"/>
      <c r="D94" s="25"/>
      <c r="E94" s="25"/>
      <c r="F94" s="25"/>
      <c r="G94" s="25"/>
      <c r="H94" s="25"/>
      <c r="I94" s="25"/>
    </row>
    <row r="95" spans="1:9" s="4" customFormat="1" x14ac:dyDescent="0.2">
      <c r="A95" s="25"/>
      <c r="B95" s="25"/>
      <c r="C95" s="25"/>
      <c r="D95" s="25"/>
      <c r="E95" s="25"/>
      <c r="F95" s="25"/>
      <c r="G95" s="25"/>
      <c r="H95" s="25"/>
      <c r="I95" s="25"/>
    </row>
    <row r="96" spans="1:9" s="4" customFormat="1" x14ac:dyDescent="0.2">
      <c r="A96" s="25"/>
      <c r="B96" s="25"/>
      <c r="C96" s="25"/>
      <c r="D96" s="25"/>
      <c r="E96" s="25"/>
      <c r="F96" s="25"/>
      <c r="G96" s="25"/>
      <c r="H96" s="25"/>
      <c r="I96" s="25"/>
    </row>
    <row r="97" spans="1:9" s="4" customFormat="1" x14ac:dyDescent="0.2">
      <c r="A97" s="25"/>
      <c r="B97" s="25"/>
      <c r="C97" s="25"/>
      <c r="D97" s="25"/>
      <c r="E97" s="25"/>
      <c r="F97" s="25"/>
      <c r="G97" s="25"/>
      <c r="H97" s="25"/>
      <c r="I97" s="25"/>
    </row>
    <row r="98" spans="1:9" s="4" customFormat="1" x14ac:dyDescent="0.2">
      <c r="A98" s="25"/>
      <c r="B98" s="25"/>
      <c r="C98" s="25"/>
      <c r="D98" s="25"/>
      <c r="E98" s="25"/>
      <c r="F98" s="25"/>
      <c r="G98" s="25"/>
      <c r="H98" s="25"/>
      <c r="I98" s="25"/>
    </row>
    <row r="99" spans="1:9" x14ac:dyDescent="0.2">
      <c r="A99" s="5"/>
      <c r="B99" s="5"/>
      <c r="C99" s="5"/>
      <c r="D99" s="5"/>
      <c r="E99" s="5"/>
      <c r="F99" s="5"/>
      <c r="G99" s="5"/>
      <c r="H99" s="5"/>
    </row>
    <row r="100" spans="1:9" x14ac:dyDescent="0.2">
      <c r="A100" s="5"/>
      <c r="B100" s="5"/>
      <c r="C100" s="5"/>
      <c r="D100" s="5"/>
      <c r="E100" s="5"/>
      <c r="F100" s="5"/>
      <c r="G100" s="5"/>
      <c r="H100" s="5"/>
    </row>
    <row r="101" spans="1:9" x14ac:dyDescent="0.2">
      <c r="A101" s="5"/>
      <c r="B101" s="5"/>
      <c r="C101" s="5"/>
      <c r="D101" s="5"/>
      <c r="E101" s="5"/>
      <c r="F101" s="5"/>
      <c r="G101" s="5"/>
      <c r="H101" s="5"/>
    </row>
    <row r="102" spans="1:9" x14ac:dyDescent="0.2">
      <c r="A102" s="5"/>
      <c r="B102" s="5"/>
      <c r="C102" s="5"/>
      <c r="D102" s="5"/>
      <c r="E102" s="5"/>
      <c r="F102" s="5"/>
      <c r="G102" s="5"/>
      <c r="H102" s="5"/>
    </row>
    <row r="103" spans="1:9" x14ac:dyDescent="0.2">
      <c r="A103" s="5"/>
      <c r="B103" s="5"/>
      <c r="C103" s="5"/>
      <c r="D103" s="5"/>
      <c r="E103" s="5"/>
      <c r="F103" s="5"/>
      <c r="G103" s="5"/>
      <c r="H103" s="5"/>
    </row>
    <row r="104" spans="1:9" x14ac:dyDescent="0.2">
      <c r="A104" s="5"/>
      <c r="B104" s="5"/>
      <c r="C104" s="5"/>
      <c r="D104" s="5"/>
      <c r="E104" s="5"/>
      <c r="F104" s="5"/>
      <c r="G104" s="5"/>
      <c r="H104" s="5"/>
    </row>
    <row r="105" spans="1:9" x14ac:dyDescent="0.2">
      <c r="A105" s="5"/>
      <c r="B105" s="5"/>
      <c r="C105" s="5"/>
      <c r="D105" s="5"/>
      <c r="E105" s="5"/>
      <c r="F105" s="5"/>
      <c r="G105" s="5"/>
      <c r="H105" s="5"/>
    </row>
    <row r="106" spans="1:9" x14ac:dyDescent="0.2">
      <c r="A106" s="5"/>
      <c r="B106" s="5"/>
      <c r="C106" s="5"/>
      <c r="D106" s="5"/>
      <c r="E106" s="5"/>
      <c r="F106" s="5"/>
      <c r="G106" s="5"/>
      <c r="H106" s="5"/>
    </row>
    <row r="107" spans="1:9" x14ac:dyDescent="0.2">
      <c r="A107" s="5"/>
      <c r="B107" s="5"/>
      <c r="C107" s="5"/>
      <c r="D107" s="5"/>
      <c r="E107" s="5"/>
      <c r="F107" s="5"/>
      <c r="G107" s="5"/>
      <c r="H107" s="5"/>
    </row>
    <row r="108" spans="1:9" x14ac:dyDescent="0.2">
      <c r="A108" s="5"/>
      <c r="B108" s="5"/>
      <c r="C108" s="5"/>
      <c r="D108" s="5"/>
      <c r="E108" s="5"/>
      <c r="F108" s="5"/>
      <c r="G108" s="5"/>
      <c r="H108" s="5"/>
    </row>
    <row r="109" spans="1:9" x14ac:dyDescent="0.2">
      <c r="A109" s="5"/>
      <c r="B109" s="5"/>
      <c r="C109" s="5"/>
      <c r="D109" s="5"/>
      <c r="E109" s="5"/>
      <c r="F109" s="5"/>
      <c r="G109" s="5"/>
      <c r="H109" s="5"/>
    </row>
    <row r="110" spans="1:9" x14ac:dyDescent="0.2">
      <c r="A110" s="5"/>
      <c r="B110" s="5"/>
      <c r="C110" s="5"/>
      <c r="D110" s="5"/>
      <c r="E110" s="5"/>
      <c r="F110" s="5"/>
      <c r="G110" s="5"/>
      <c r="H110" s="5"/>
    </row>
    <row r="111" spans="1:9" x14ac:dyDescent="0.2">
      <c r="A111" s="5"/>
      <c r="B111" s="5"/>
      <c r="C111" s="5"/>
      <c r="D111" s="5"/>
      <c r="E111" s="5"/>
      <c r="F111" s="5"/>
      <c r="G111" s="5"/>
      <c r="H111" s="5"/>
    </row>
    <row r="112" spans="1:9" x14ac:dyDescent="0.2">
      <c r="A112" s="5"/>
      <c r="B112" s="5"/>
      <c r="C112" s="5"/>
      <c r="D112" s="5"/>
      <c r="E112" s="5"/>
      <c r="F112" s="5"/>
      <c r="G112" s="5"/>
      <c r="H112" s="5"/>
    </row>
    <row r="113" spans="1:8" x14ac:dyDescent="0.2">
      <c r="A113" s="5"/>
      <c r="B113" s="5"/>
      <c r="C113" s="5"/>
      <c r="D113" s="5"/>
      <c r="E113" s="5"/>
      <c r="F113" s="5"/>
      <c r="G113" s="5"/>
      <c r="H113" s="5"/>
    </row>
    <row r="114" spans="1:8" x14ac:dyDescent="0.2">
      <c r="A114" s="5"/>
      <c r="B114" s="5"/>
      <c r="C114" s="5"/>
      <c r="D114" s="5"/>
      <c r="E114" s="5"/>
      <c r="F114" s="5"/>
      <c r="G114" s="5"/>
      <c r="H114" s="5"/>
    </row>
    <row r="115" spans="1:8" x14ac:dyDescent="0.2">
      <c r="A115" s="5"/>
      <c r="B115" s="5"/>
      <c r="C115" s="5"/>
      <c r="D115" s="5"/>
      <c r="E115" s="5"/>
      <c r="F115" s="5"/>
      <c r="G115" s="5"/>
      <c r="H115" s="5"/>
    </row>
    <row r="116" spans="1:8" x14ac:dyDescent="0.2">
      <c r="A116" s="5"/>
      <c r="B116" s="5"/>
      <c r="C116" s="5"/>
      <c r="D116" s="5"/>
      <c r="E116" s="5"/>
      <c r="F116" s="5"/>
      <c r="G116" s="5"/>
      <c r="H116" s="5"/>
    </row>
    <row r="117" spans="1:8" x14ac:dyDescent="0.2">
      <c r="A117" s="5"/>
      <c r="B117" s="5"/>
      <c r="C117" s="5"/>
      <c r="D117" s="5"/>
      <c r="E117" s="5"/>
      <c r="F117" s="5"/>
      <c r="G117" s="5"/>
      <c r="H117" s="5"/>
    </row>
    <row r="118" spans="1:8" x14ac:dyDescent="0.2">
      <c r="A118" s="5"/>
      <c r="B118" s="5"/>
      <c r="C118" s="5"/>
      <c r="D118" s="5"/>
      <c r="E118" s="5"/>
      <c r="F118" s="5"/>
      <c r="G118" s="5"/>
      <c r="H118" s="5"/>
    </row>
    <row r="119" spans="1:8" x14ac:dyDescent="0.2">
      <c r="A119" s="5"/>
      <c r="B119" s="5"/>
      <c r="C119" s="5"/>
      <c r="D119" s="5"/>
      <c r="E119" s="5"/>
      <c r="F119" s="5"/>
      <c r="G119" s="5"/>
      <c r="H119" s="5"/>
    </row>
    <row r="120" spans="1:8" x14ac:dyDescent="0.2">
      <c r="A120" s="5"/>
      <c r="B120" s="5"/>
      <c r="C120" s="5"/>
      <c r="D120" s="5"/>
      <c r="E120" s="5"/>
      <c r="F120" s="5"/>
      <c r="G120" s="5"/>
      <c r="H120" s="5"/>
    </row>
    <row r="121" spans="1:8" x14ac:dyDescent="0.2">
      <c r="A121" s="5"/>
      <c r="B121" s="5"/>
      <c r="C121" s="5"/>
      <c r="D121" s="5"/>
      <c r="E121" s="5"/>
      <c r="F121" s="5"/>
      <c r="G121" s="5"/>
      <c r="H121" s="5"/>
    </row>
    <row r="122" spans="1:8" x14ac:dyDescent="0.2">
      <c r="A122" s="5"/>
      <c r="B122" s="5"/>
      <c r="C122" s="5"/>
      <c r="D122" s="5"/>
      <c r="E122" s="5"/>
      <c r="F122" s="5"/>
      <c r="G122" s="5"/>
      <c r="H122" s="5"/>
    </row>
    <row r="123" spans="1:8" x14ac:dyDescent="0.2">
      <c r="A123" s="5"/>
      <c r="B123" s="5"/>
      <c r="C123" s="5"/>
      <c r="D123" s="5"/>
      <c r="E123" s="5"/>
      <c r="F123" s="5"/>
      <c r="G123" s="5"/>
      <c r="H123" s="5"/>
    </row>
    <row r="124" spans="1:8" x14ac:dyDescent="0.2">
      <c r="A124" s="5"/>
      <c r="B124" s="5"/>
      <c r="C124" s="5"/>
      <c r="D124" s="5"/>
      <c r="E124" s="5"/>
      <c r="F124" s="5"/>
      <c r="G124" s="5"/>
      <c r="H124" s="5"/>
    </row>
    <row r="125" spans="1:8" x14ac:dyDescent="0.2">
      <c r="A125" s="5"/>
      <c r="B125" s="5"/>
      <c r="C125" s="5"/>
      <c r="D125" s="5"/>
      <c r="E125" s="5"/>
      <c r="F125" s="5"/>
      <c r="G125" s="5"/>
      <c r="H125" s="5"/>
    </row>
    <row r="126" spans="1:8" x14ac:dyDescent="0.2">
      <c r="A126" s="5"/>
      <c r="B126" s="5"/>
      <c r="C126" s="5"/>
      <c r="D126" s="5"/>
      <c r="E126" s="5"/>
      <c r="F126" s="5"/>
      <c r="G126" s="5"/>
      <c r="H126" s="5"/>
    </row>
    <row r="127" spans="1:8" x14ac:dyDescent="0.2">
      <c r="A127" s="5"/>
      <c r="B127" s="5"/>
      <c r="C127" s="5"/>
      <c r="D127" s="5"/>
      <c r="E127" s="5"/>
      <c r="F127" s="5"/>
      <c r="G127" s="5"/>
      <c r="H127" s="5"/>
    </row>
    <row r="128" spans="1:8" x14ac:dyDescent="0.2">
      <c r="A128" s="5"/>
      <c r="B128" s="5"/>
      <c r="C128" s="5"/>
      <c r="D128" s="5"/>
      <c r="E128" s="5"/>
      <c r="F128" s="5"/>
      <c r="G128" s="5"/>
      <c r="H128" s="5"/>
    </row>
    <row r="129" spans="1:8" x14ac:dyDescent="0.2">
      <c r="A129" s="5"/>
      <c r="B129" s="5"/>
      <c r="C129" s="5"/>
      <c r="D129" s="5"/>
      <c r="E129" s="5"/>
      <c r="F129" s="5"/>
      <c r="G129" s="5"/>
      <c r="H129" s="5"/>
    </row>
    <row r="130" spans="1:8" x14ac:dyDescent="0.2">
      <c r="A130" s="5"/>
      <c r="B130" s="5"/>
      <c r="C130" s="5"/>
      <c r="D130" s="5"/>
      <c r="E130" s="5"/>
      <c r="F130" s="5"/>
      <c r="G130" s="5"/>
      <c r="H130" s="5"/>
    </row>
    <row r="131" spans="1:8" x14ac:dyDescent="0.2">
      <c r="A131" s="5"/>
      <c r="B131" s="5"/>
      <c r="C131" s="5"/>
      <c r="D131" s="5"/>
      <c r="E131" s="5"/>
      <c r="F131" s="5"/>
      <c r="G131" s="5"/>
      <c r="H131" s="5"/>
    </row>
    <row r="132" spans="1:8" x14ac:dyDescent="0.2">
      <c r="A132" s="5"/>
      <c r="B132" s="5"/>
      <c r="C132" s="5"/>
      <c r="D132" s="5"/>
      <c r="E132" s="5"/>
      <c r="F132" s="5"/>
      <c r="G132" s="5"/>
      <c r="H132" s="5"/>
    </row>
    <row r="133" spans="1:8" x14ac:dyDescent="0.2">
      <c r="A133" s="5"/>
      <c r="B133" s="5"/>
      <c r="C133" s="5"/>
      <c r="D133" s="5"/>
      <c r="E133" s="5"/>
      <c r="F133" s="5"/>
      <c r="G133" s="5"/>
      <c r="H133" s="5"/>
    </row>
    <row r="134" spans="1:8" x14ac:dyDescent="0.2">
      <c r="A134" s="5"/>
      <c r="B134" s="5"/>
      <c r="C134" s="5"/>
      <c r="D134" s="5"/>
      <c r="E134" s="5"/>
      <c r="F134" s="5"/>
      <c r="G134" s="5"/>
      <c r="H134" s="5"/>
    </row>
    <row r="135" spans="1:8" x14ac:dyDescent="0.2">
      <c r="A135" s="5"/>
      <c r="B135" s="5"/>
      <c r="C135" s="5"/>
      <c r="D135" s="5"/>
      <c r="E135" s="5"/>
      <c r="F135" s="5"/>
      <c r="G135" s="5"/>
      <c r="H135" s="5"/>
    </row>
    <row r="136" spans="1:8" x14ac:dyDescent="0.2">
      <c r="A136" s="5"/>
      <c r="B136" s="5"/>
      <c r="C136" s="5"/>
      <c r="D136" s="5"/>
      <c r="E136" s="5"/>
      <c r="F136" s="5"/>
      <c r="G136" s="5"/>
      <c r="H136" s="5"/>
    </row>
    <row r="137" spans="1:8" x14ac:dyDescent="0.2">
      <c r="A137" s="5"/>
      <c r="B137" s="5"/>
      <c r="C137" s="5"/>
      <c r="D137" s="5"/>
      <c r="E137" s="5"/>
      <c r="F137" s="5"/>
      <c r="G137" s="5"/>
      <c r="H137" s="5"/>
    </row>
    <row r="138" spans="1:8" x14ac:dyDescent="0.2">
      <c r="A138" s="5"/>
      <c r="B138" s="5"/>
      <c r="C138" s="5"/>
      <c r="D138" s="5"/>
      <c r="E138" s="5"/>
      <c r="F138" s="5"/>
      <c r="G138" s="5"/>
      <c r="H138" s="5"/>
    </row>
    <row r="139" spans="1:8" x14ac:dyDescent="0.2">
      <c r="A139" s="5"/>
      <c r="B139" s="5"/>
      <c r="C139" s="5"/>
      <c r="D139" s="5"/>
      <c r="E139" s="5"/>
      <c r="F139" s="5"/>
      <c r="G139" s="5"/>
      <c r="H139" s="5"/>
    </row>
  </sheetData>
  <mergeCells count="16">
    <mergeCell ref="A58:B58"/>
    <mergeCell ref="A62:B62"/>
    <mergeCell ref="A70:B70"/>
    <mergeCell ref="A74:B74"/>
    <mergeCell ref="A10:B10"/>
    <mergeCell ref="A18:B18"/>
    <mergeCell ref="A28:B28"/>
    <mergeCell ref="A38:B38"/>
    <mergeCell ref="D7:D8"/>
    <mergeCell ref="A48:B48"/>
    <mergeCell ref="A3:H3"/>
    <mergeCell ref="A4:H4"/>
    <mergeCell ref="A5:H5"/>
    <mergeCell ref="A6:H6"/>
    <mergeCell ref="A7:B9"/>
    <mergeCell ref="H7:H8"/>
  </mergeCells>
  <printOptions horizontalCentered="1"/>
  <pageMargins left="0.55118110236220474" right="0.19685039370078741" top="0.51181102362204722" bottom="0.23622047244094491" header="0.15748031496062992" footer="0.15748031496062992"/>
  <pageSetup scale="75" orientation="portrait" r:id="rId1"/>
  <headerFooter>
    <oddFooter>&amp;CHoja &amp;P de &amp;N</oddFooter>
  </headerFooter>
  <rowBreaks count="1" manualBreakCount="1">
    <brk id="7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PE-05</vt:lpstr>
      <vt:lpstr>'PE-05'!Área_de_impresión</vt:lpstr>
      <vt:lpstr>'PE-05'!Títulos_a_imprimir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2021-03-11T03:30:48Z</cp:lastPrinted>
  <dcterms:created xsi:type="dcterms:W3CDTF">2014-01-07T18:56:26Z</dcterms:created>
  <dcterms:modified xsi:type="dcterms:W3CDTF">2021-03-11T05:47:59Z</dcterms:modified>
</cp:coreProperties>
</file>